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521" windowWidth="88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<sst xmlns="http://schemas.openxmlformats.org/spreadsheetml/2006/main" count="639" uniqueCount="323">
  <si>
    <t>Lp.</t>
  </si>
  <si>
    <t>Nr działki</t>
  </si>
  <si>
    <t>132/4</t>
  </si>
  <si>
    <t>174/1</t>
  </si>
  <si>
    <t> 87/4</t>
  </si>
  <si>
    <t>332/3</t>
  </si>
  <si>
    <t>303/1</t>
  </si>
  <si>
    <t>61/3 </t>
  </si>
  <si>
    <t>83/2 </t>
  </si>
  <si>
    <t>1196/1</t>
  </si>
  <si>
    <t> 59/2</t>
  </si>
  <si>
    <t> 77/2</t>
  </si>
  <si>
    <t>188/1, 189/3</t>
  </si>
  <si>
    <t>188/2, 189/4</t>
  </si>
  <si>
    <t>255/4</t>
  </si>
  <si>
    <t>152/3</t>
  </si>
  <si>
    <t>255/2</t>
  </si>
  <si>
    <t>236/2</t>
  </si>
  <si>
    <t>109/1</t>
  </si>
  <si>
    <t>32, 55</t>
  </si>
  <si>
    <t>184/2</t>
  </si>
  <si>
    <t>13/2 </t>
  </si>
  <si>
    <t>13, 50</t>
  </si>
  <si>
    <t>202/4</t>
  </si>
  <si>
    <t> 84/1</t>
  </si>
  <si>
    <t>138/1</t>
  </si>
  <si>
    <t>138/2</t>
  </si>
  <si>
    <t>189/2</t>
  </si>
  <si>
    <t>84/2 </t>
  </si>
  <si>
    <t>90/5 </t>
  </si>
  <si>
    <t>202/3</t>
  </si>
  <si>
    <t>185/4</t>
  </si>
  <si>
    <t> 77/4</t>
  </si>
  <si>
    <t>440/1</t>
  </si>
  <si>
    <t>47/1 </t>
  </si>
  <si>
    <t>312/4</t>
  </si>
  <si>
    <r>
      <rPr>
        <b/>
        <sz val="11"/>
        <rFont val="Calibri"/>
        <family val="2"/>
      </rPr>
      <t>90/2</t>
    </r>
    <r>
      <rPr>
        <b/>
        <sz val="11"/>
        <color indexed="10"/>
        <rFont val="Calibri"/>
        <family val="2"/>
      </rPr>
      <t> </t>
    </r>
  </si>
  <si>
    <t>89/1 i 89/2</t>
  </si>
  <si>
    <t>176/2</t>
  </si>
  <si>
    <t xml:space="preserve">182 
</t>
  </si>
  <si>
    <t>ilość RLM</t>
  </si>
  <si>
    <t>Równoważnik w litrach na dobę</t>
  </si>
  <si>
    <t>Ilość ścieków na dobę w litrach</t>
  </si>
  <si>
    <t>Ilość ścieków na dobę w m3</t>
  </si>
  <si>
    <t>brak</t>
  </si>
  <si>
    <t>Rodzaje gruntów</t>
  </si>
  <si>
    <t>Przepuszczalność gruntów</t>
  </si>
  <si>
    <t>W rejonie projektowanej oczyszczalni pod warstwą gleby, w przedziale głębokości 0,5 do 3,3 m występują piaski pylaste, piaski średnie i piaski drobne (warstwa I). Poniżej w przedziale głębokości 3,3 – 4,0 występuje grunt spoisty glina piaszczysta (warstwa III)</t>
  </si>
  <si>
    <r>
      <t>dla grubo i średnioziarnistych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drobnoziarnistych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[cm/s] dla piasków pylastych 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</t>
    </r>
  </si>
  <si>
    <r>
      <t>dla drobnoziarnistych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</t>
    </r>
  </si>
  <si>
    <t>W rejonie projektowanej oczyszczalni pod warstwą gleby, w przedziale głębokości 0,4 do 1,1 m występuje piasek  drobny (warstwa I) Poniżej w przedziale głębokości 1,1 – 3,0 występuje grunt spoisty glina piaszczysta przewarstwiona pyłem (warstwa III).  Poniżej w przedziale głębokości 3,0 – 3,3 występuje piasek drobny (warstwa I). Poniżej w przedziale głębokości 3,3 – 4,0 występuje grunt spoisty glina piaszczysta (warstwa III)</t>
  </si>
  <si>
    <t>W rejonie projektowanej oczyszczalni pod warstwą gleby, w przedziale głębokości 0,4 do 3,5 m występują piaski średnie i piaski pylaste (warstwa I). Poniżej w przedziale głębokości 3,5 – 4,0 występuje grunt spoisty glina piaszczysta (warstwa III).</t>
  </si>
  <si>
    <r>
      <t>dla grubo i średnioziarnistych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piasku pylastego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</si>
  <si>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t>W rejonie projektowanej oczyszczalni pod warstwą gleby, w przedziale głębokości 0,4 do 3,1 m występuje piasek pylasty i piasek średni (warstwa I). Poniżej w przedziale głębokości 3,1 – 4,0 występuje grunt spoisty glina piaszczysta (warstwa III).</t>
  </si>
  <si>
    <r>
      <t>dla grubo i średnioziarnistych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piasku pylastego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</si>
  <si>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t>W rejonie projektowanej oczyszczalni pod warstwą gleby, w przedziale głębokości 0,8 do 1,0 m występuje piasek średni (warstwa I). Poniżej w przedziale głębokości 1,0 – 4,0 m występuje grunt spoisty – glina piaszczysta (warstwa III)</t>
  </si>
  <si>
    <r>
      <t>dla grubo i średnioziarnistych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</t>
    </r>
  </si>
  <si>
    <r>
      <t>dla drobnoziarnistych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 [cm/s] dla grubo i średnioziarnistych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 [cm/s]</t>
    </r>
  </si>
  <si>
    <r>
      <t>dla grubo i średnioziarnistych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 [cm/s] dla pyłu10</t>
    </r>
    <r>
      <rPr>
        <vertAlign val="superscript"/>
        <sz val="11"/>
        <color indexed="8"/>
        <rFont val="Arial"/>
        <family val="2"/>
      </rPr>
      <t xml:space="preserve">-4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</t>
    </r>
  </si>
  <si>
    <t>W rejonie projektowanej oczyszczalni pod warstwą gleby, w przedziale głębokości 0,2 do 0,8 m występuje grunt słabo spoisty – pył (warstwa II). Poniżej w przedziale głębokości 0,8 - 1,0 m występuje piasek gliniasty (warstwa III). Poniżej w przedziale głębokości 1,0 – 1,2 występuje piasek średni (warstwa I). W przedziale głębokości 1,2 – 3,3 występuje grunt spoisty glina pylasta (warstwa III). Poniżej w przedziale głębokości 3,3 - 4,0  występuje piasek gliniasty przewarstwiony piaskiem drobnym (warstwa III)</t>
  </si>
  <si>
    <t>W rejonie projektowanej oczyszczalni pod warstwą gleby, w przedziale głębokości 0,4 do 1,0 m występuje piasek średni (warstwa I) Poniżej w przedziale głębokości 1,0 – 2,0 występuje grunt mało spoisty piasek gliniasty (warstwa III) Poniżej w przedziale głębokości 2,0 – 2,4 występuje piasek drobny (warstwa I). Poniżej w przedziale głębokości 2,4 – 2,9 występuje grunt mało spoisty (warstwa II) Poniżej w przedziale głębokości 2,9 – 3,2 występuje piasek drobny (warstwa I) Poniżej w przedziale głębokości 3,2 – 4,0 występuje grunt spoisty glina piaszczysta (warstwa III).</t>
  </si>
  <si>
    <r>
      <t>dla grubo i średnioziarnistych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drobnoziarnistych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[cm/s] dla pyłu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</si>
  <si>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 xml:space="preserve">W rejonie projektowanej oczyszczalni pod warstwą gleby, w przedziale głębokości 0,3 do 2,0 m występuje piasek drobny (warstwa I). Poniżej w przedziale głębokości 2,0 – 4,0 występuje piasek średni (warstwa I). </t>
    </r>
  </si>
  <si>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W rejonie projektowanej oczyszczalni pod warstwą gleby, w przedziale głębokości 0,3 do 0,5 m występuje grunt słabo spoisty – pył (warstwa II). Poniżej w przedziale głębokości 0,5 - 0,8 m występuje piasek gliniasty (warstwa III). Poniżej w przedziale głębokości 0,8 – 1,2 występuje piasek średni (warstwa I). W przedziale głębokości 1,2 – 2,5 występuje grunt spoisty glina piaszczysta (warstwa III). Poniżej w przedziale głębokości 2,5 - 2,9  występuje przewarstwienie piaskiem średnim (warstwa I). Poniżej w przedziale głębokości 2,9 – 4,0 występuje glina piaszczysta.</t>
    </r>
  </si>
  <si>
    <r>
      <t>dla drobnoziarnistych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</t>
    </r>
  </si>
  <si>
    <r>
      <t>dla grubo i średnioziarnistych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pyłu 10</t>
    </r>
    <r>
      <rPr>
        <vertAlign val="superscript"/>
        <sz val="11"/>
        <color indexed="8"/>
        <rFont val="Arial"/>
        <family val="2"/>
      </rPr>
      <t xml:space="preserve">-4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</t>
    </r>
  </si>
  <si>
    <r>
      <t>dla drobnoziarnistych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[cm/s] dla pyłu 10</t>
    </r>
    <r>
      <rPr>
        <vertAlign val="superscript"/>
        <sz val="11"/>
        <color indexed="8"/>
        <rFont val="Arial"/>
        <family val="2"/>
      </rPr>
      <t xml:space="preserve">-4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</t>
    </r>
  </si>
  <si>
    <t>W rejonie projektowanej oczyszczalni pod warstwą gleby, w przedziale głębokości 0,9 do 1,8 m piasek drobny (warstwa I). Poniżej w przedziale głębokości 1,8 – 1,9 występuje grunt słabo spoisty pył (warstwa II).  Poniżej w przedziale głębokości 1,9 - 2,3 m występuje piasek drobny (warstwa I) Poniżej w przedziale głębokości 2,3 - 2,7 m występuje pył (warstwa III). Poniżej w przedziale głębokości 2,7 – 4,0 m występuje piasek drobny (warstwa I)</t>
  </si>
  <si>
    <r>
      <t>dla grubo i średnioziarnistych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drobnoziarnistych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[cm/s] dla pyłu 10</t>
    </r>
    <r>
      <rPr>
        <vertAlign val="superscript"/>
        <sz val="11"/>
        <color indexed="8"/>
        <rFont val="Arial"/>
        <family val="2"/>
      </rPr>
      <t xml:space="preserve">-4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[cm/s]</t>
    </r>
  </si>
  <si>
    <t>W rejonie projektowanej oczyszczalni pod warstwą gleby, w przedziale głębokości 0,2 do 3,7 m występuje piasek średni (warstwa I). Poniżej w przedziale głębokości 3,7 – 4,0 występuje grunt mało spoisty piasek gliniasty (warstwa III)</t>
  </si>
  <si>
    <r>
      <t>dla grubo i średnioziarnistych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8 [cm/s]</t>
    </r>
  </si>
  <si>
    <t>W rejonie projektowanej oczyszczalni pod warstwą gleby, w przedziale głębokości 0,3 do 1,1 m występuje grunt słabo spoisty – pył (warstwa II). Poniżej w przedziale głębokości 1,1-1,5 m występuje piasek drobny (warstwa I). Poniżej w przedziale głębokości 1,5 – 4,0 występuje glina piaszczysta (warstwa III). W przedziale głębokości 2,5 – 2,9 występuje przewarstwienie piasku drobnego.</t>
  </si>
  <si>
    <r>
      <t>dla drobnoziarnistych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[cm/s] pyły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</si>
  <si>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t>W rejonie projektowanej oczyszczalni pod warstwą gleby, w przedziale głębokości 0,3 do 0,8 m występuje grunt słabo spoisty – pył (warstwa II). Poniżej w przedziale głębokości 0,8 -1,4 m występuje piasek średni (warstwa I). Poniżej w przedziale głębokości 1,4 – 4,0 występuje glina piaszczysta przewarstwiona piaskiem drobnym (warstwa III)</t>
  </si>
  <si>
    <r>
      <t>dla grubo i średnioziarnistych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pyłu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</si>
  <si>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r>
      <t>dla grubo i średnioziarnistych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 [cm/s]</t>
    </r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</si>
  <si>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 xml:space="preserve">W rejonie projektowanej oczyszczalni pod warstwą gleby, w przedziale głębokości 0,2 do 1,5 m występuje piasek drobny (warstwa I). Poniżej w przedziale głębokości 1,5 – 2,5 m występuje grunt spoisty glina piaszczysta (warstwa III). Poniżej w przedziale głębokości 2,5 – 3,2 występuje piasek drobny (warstwa I). W przedziale głębokości 3,2 – 4,0 występuje grunt spoisty glina piaszczysta (warstwa III). </t>
    </r>
  </si>
  <si>
    <t>W rejonie projektowanej oczyszczalni pod warstwą gleby, w przedziale głębokości 0,3 do 0,8 m występuje grunt słabo spoisty pył (warstwa II). Poniżej w przedziale głębokości 0,8 – 1,3 występuje piasek gliniasty (warstwa III). Poniżej w przedziale głębokości 1,3 - 2,2 m występuje piasek średni (warstwa I). Poniżej w przedziale głębokości 2,2 - 4,0 m występuje grunt spoisty glina piaszczysta (warstwa III).</t>
  </si>
  <si>
    <t xml:space="preserve">W rejonie projektowanej oczyszczalni pod warstwą gleby, w przedziale głębokości 0,4 do 2,3 m występuje piasek drobny (warstwa I). Poniżej w przedziale głębokości 2,3 – 2,7 występuje grunt słabo spoisty pył (warstwa II).  Poniżej w przedziale głębokości 2,7 - 4,0 m występuje piasek średni przewarstwiony piaskiem drobnym (warstwa I) </t>
  </si>
  <si>
    <t>W rejonie projektowanej oczyszczalni pod warstwą gleby, w przedziale głębokości 0,3 do 4,0 m występuje piasek średni przewarstwiony piaskiem gliniastym (warstwa I)</t>
  </si>
  <si>
    <t>W rejonie projektowanej oczyszczalni pod warstwą gleby, w przedziale głębokości 0,2– 0,5 m występuje piasek drobny (warstwa I). Poniżej w przedziale głębokości 0,5 – 1,0 m stwierdzono występowania piasku gliniastego (warstwa III) , a poniżej w przdziale głębokości 1,0 – 4,0 m iłu przewarstwionego piaskiem drobnym</t>
  </si>
  <si>
    <r>
      <t>dla glin 10</t>
    </r>
    <r>
      <rPr>
        <vertAlign val="superscript"/>
        <sz val="11"/>
        <color indexed="8"/>
        <rFont val="Arial"/>
        <family val="2"/>
      </rPr>
      <t xml:space="preserve">-6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[cm/s] dla drobnoziarnistych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 [cm/s] dla iłów 10</t>
    </r>
    <r>
      <rPr>
        <vertAlign val="superscript"/>
        <sz val="11"/>
        <color indexed="8"/>
        <rFont val="Arial"/>
        <family val="2"/>
      </rPr>
      <t xml:space="preserve">-8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-10</t>
    </r>
    <r>
      <rPr>
        <sz val="11"/>
        <color indexed="8"/>
        <rFont val="Arial"/>
        <family val="2"/>
      </rPr>
      <t xml:space="preserve">  [cm/s]</t>
    </r>
  </si>
  <si>
    <t>W rejonie projektowanej oczyszczalni pod warstwą gleby, w przedziale głębokości 0,2 do 3,2 m występuje piasek średni (warstwa I). Poniżej w przedziale głębokości 3,2 – 3,7 występuje grunt mało spoisty piasek gliniasty przewarstwiony piaskiem drobnym (warstwa III). Poniżej w przedziale głębokości 3,7 - 4,0 występuje piasek drobny (warstwa I)</t>
  </si>
  <si>
    <r>
      <t>dla grubo i średnioziarnistych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drobnoziarnistych 10</t>
    </r>
    <r>
      <rPr>
        <vertAlign val="superscript"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2 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</si>
  <si>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t>W rejonie projektowanej oczyszczalni pod warstwą gleby, w przedziale głębokości 0,4 do 3,5 m występują piaski pylaste i piaski średnie przewarstwione piaskiem drobnym(warstwa I). Poniżej w przedziale głębokości 3,5 – 4,0 występuje grunt spoisty glina piaszczysta (warstwa III).</t>
  </si>
  <si>
    <r>
      <t>dla grubo i średnioziarnistych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pisku pylastego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</si>
  <si>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r>
      <t>dla grubo i średnioziarnistych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 [cm/s] dla pyłu 10</t>
    </r>
    <r>
      <rPr>
        <vertAlign val="superscript"/>
        <sz val="11"/>
        <color indexed="8"/>
        <rFont val="Arial"/>
        <family val="2"/>
      </rPr>
      <t xml:space="preserve">-4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 [cm/s] dla glin 10</t>
    </r>
    <r>
      <rPr>
        <vertAlign val="superscript"/>
        <sz val="11"/>
        <color indexed="8"/>
        <rFont val="Arial"/>
        <family val="2"/>
      </rPr>
      <t xml:space="preserve">-6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[cm/s]</t>
    </r>
  </si>
  <si>
    <t>W rejonie projektowanej oczyszczalni pod warstwą nasypu niekontrolowanego, w przedziale głębokości 0,5 do 1,8 m występuje piasek drobny przewarstwiony pyłem (warstwa I) Poniżej w przedziale głębokości 1,8 - 2,2 m występuje grunt słabo spoisty – piasek gliniasty (warstwa III). Poniżej w przedziale głębokości 2,2 – 4,0 występuje glina piaszczysta (warstwa III).</t>
  </si>
  <si>
    <r>
      <t>dla drobnoziarnistych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</si>
  <si>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r>
      <t>dla grubo i średnioziarnistych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pyłu10</t>
    </r>
    <r>
      <rPr>
        <vertAlign val="superscript"/>
        <sz val="11"/>
        <color indexed="8"/>
        <rFont val="Arial"/>
        <family val="2"/>
      </rPr>
      <t xml:space="preserve">-4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</t>
    </r>
  </si>
  <si>
    <t>W rejonie projektowanej oczyszczalni pod warstwą gleby, w przedziale głębokości 0,4 do 1,3 m występuje piasek średni (warstwa I). Poniżej w przedziale głębokości 1,3 – 3,0 występuje grunt spoisty glina piaszczysta przewarstwiona piaskiem gliniastym (warstwa III). Poniżej w przedziale głębokości 3,0 - 3,3 występuje piasek drobny (warstwa I) Poniżej w przedziale głębokości 3,3 – 4,0 występuje grunt spoisty glina piaszczysta (warstwa III)</t>
  </si>
  <si>
    <r>
      <t>dla grubo i średnioziarnistych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drobnoziarnistych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</si>
  <si>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t>W rejonie projektowanej oczyszczalni pod warstwą gleby, w przedziale głębokości 0,2 do 1,1 m występuje piasek drobny i piasek pylasty (warstwa I). Poniżej w przedziale głębokości 1,1 – 3,4 występuje piasek średni i piasek gruby (warstwa I) Poniżej w przedziale głębokości 3,4 – 4,0 występuje grunt spoisty glina piaszczysta (warstwa III).</t>
  </si>
  <si>
    <r>
      <t>dla grubo i średnioziarnistych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drobnoziarnistych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[cm/s] dla piasku pylastego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</si>
  <si>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t>W rejonie projektowanej oczyszczalni pod warstwą nasypu niekontrolowanego, w przedziale głębokości 0,4 do 1,2 m występuje grunt słabo spoisty – pył (warstwa II). Poniżej w przedziale głębokości 1,2 – 1,7 występuje piasek średni (warstwa I), a poniżej w przedziale 1,7 – 4,0 występuje grunt spoisty glina piaszczysta (warstwa III)</t>
  </si>
  <si>
    <t>W rejonie projektowanej oczyszczalni pod warstwą nasypu niekontrolowanego , w przedziale głębokości 0,8 do 1,2 m występuje grunt słabo spoisty – pył piaszczysty (warstwa II). Poniżej w przedziale głębokości 1,2 - 2,5 m występuje grunt spoisty glina piaszczysta (warstwa III). Poniżej w przedziale głębokości 2,5 – 2,9 występuje piasek średni (warstwa I). Poniżej w przedziale głębokości 2,9 – 3,4 występuje glina piaszczysta przewastwiona piaskiem gliniastym (warstwa III). W przedziale głębokości 3,4 – 4,0 występuje piasek drobny (warstwa I).</t>
  </si>
  <si>
    <r>
      <t>dla glin 10</t>
    </r>
    <r>
      <rPr>
        <vertAlign val="superscript"/>
        <sz val="11"/>
        <color indexed="8"/>
        <rFont val="Arial"/>
        <family val="2"/>
      </rPr>
      <t xml:space="preserve">-6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[cm/s]</t>
    </r>
  </si>
  <si>
    <r>
      <t>dla grubo i średnioziarnistych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 [cm/s] dla glin 10</t>
    </r>
    <r>
      <rPr>
        <vertAlign val="superscript"/>
        <sz val="11"/>
        <color indexed="8"/>
        <rFont val="Arial"/>
        <family val="2"/>
      </rPr>
      <t xml:space="preserve">-6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[cm/s]</t>
    </r>
  </si>
  <si>
    <t>W rejonie projektowanej oczyszczalni pod warstwą gleby, w przedziale głębokości 0,2 do 1,8 m występuje piasek średni i piasek pylasty (warstwa I). Poniżej w przedziale głębokości 1,8 – 2,9 występuje grunt mało spoisty piasek gliniasty (warstwa III) Poniżej w przedziale głębokości 2,9 – 4,0 występuje grunt spoisty glina piaszczysta (warstwa III).</t>
  </si>
  <si>
    <t>W rejonie projektowanej oczyszczalni pod warstwą nasypu niekontrolowanego , w przedziale głębokości 0,4 do 1,2 m występuje piasek drobny (warstwa I). Poniżej w przedziale głębokości 1,2 – 1,7 występuje grunt słabo spoisty - pył (warstwa II). W przedziale głębokości 1,7 – 2,5 występuje przewarstwienie piasku drobnego (warstwa I). Poniżej w przedziale głębokości 2,5 – 4,0 występuje grunt spoisty glina piaszczysta (warstwa III)</t>
  </si>
  <si>
    <r>
      <t>dla drobnoziarnistych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[cm/s] dla pyłu10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6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</si>
  <si>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r>
      <t>dla drobnoziarnistych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 [cm/s] dla pyłu 10</t>
    </r>
    <r>
      <rPr>
        <vertAlign val="superscript"/>
        <sz val="11"/>
        <color indexed="8"/>
        <rFont val="Arial"/>
        <family val="2"/>
      </rPr>
      <t xml:space="preserve">-4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 [cm/s] dla glin 10</t>
    </r>
    <r>
      <rPr>
        <vertAlign val="superscript"/>
        <sz val="11"/>
        <color indexed="8"/>
        <rFont val="Arial"/>
        <family val="2"/>
      </rPr>
      <t xml:space="preserve">-6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[cm/s]</t>
    </r>
  </si>
  <si>
    <t>W rejonie projektowanej oczyszczalni pod warstwą gleby, w przedziale głębokości 0,2 do 2,1 m występują piaski drobne i piaski średnie (warstwa I). Poniżej w przedziale głębokości 2,1 – 4,0 występuje grunt spoisty glina piaszczysta (warstwa III).</t>
  </si>
  <si>
    <r>
      <t>dla grubo i średnioziarnistych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drobnoziarnistych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</si>
  <si>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r>
      <t>dla drobnoziarnistych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 [cm/s] dla średnio i gruboziarnistych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 [cm/s] dla glin 10</t>
    </r>
    <r>
      <rPr>
        <vertAlign val="superscript"/>
        <sz val="11"/>
        <color indexed="8"/>
        <rFont val="Arial"/>
        <family val="2"/>
      </rPr>
      <t xml:space="preserve">-6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[cm/s]</t>
    </r>
  </si>
  <si>
    <t>W rejonie projektowanej oczyszczalni pod warstwą gleby, w przedziale głębokości 0,4 do 1,2 m występuje piasek średni (warstwa I). Poniżej w przedziale głębokości 1,2 – 2,0 występuje grunt mało spoisty piasek gliniasty (warstwa III). Poniżej w przedziale głębokości 2,0 - 3,4 występuje piasek średni (warstwa I) Poniżej w przedziale głębokości 3,4– 4,0 występuje grunt spoisty glina piaszczysta (warstwa III)</t>
  </si>
  <si>
    <r>
      <t>dla grubo i średnioziarnistych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</si>
  <si>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t>W rejonie projektowanej oczyszczalni pod warstwą gleby, w przedziale głębokości 0,5 do 4,0 m występują grunty słabo spoiste i spoiste –piasek gliniasty i glina piaszczysta lokalnie przewarstwiona piaskiem średnim (warstwa III)</t>
  </si>
  <si>
    <t>W rejonie projektowanej oczyszczalni pod warstwą nasypu niekontrolowanego, w przedziale głębokości 0,8 do 1,1 m występuje grunt słabo spoisty –piasek gliniasty przewarstwiony pyłem (warstwa III). Poniżej w przedziale głębokości 1,1 – 2,0 występuje piasek średni (warstwa I). Poniżej w przedziale 2,0 – 2,3 występuje grunt spoisty glina piaszczysta (warstwa III) Poniżej w przedziale 2,3 – 3,4 występuje piasek średni (warstwa I), a poniżej w przedziale 3,4 – 4 występuje glina piaszczysta (warstwa III)</t>
  </si>
  <si>
    <t>W rejonie projektowanej oczyszczalni pod warstwą gleby, w przedziale głębokości 0,4 do 0,9 m występuje grunt słabo spoisty –pył (warstwa II). Poniżej w przedziale głębokości 0,9 – 1,2 występuje piasek drobny(warstwa I). Poniżej w przedziale 1,2 – 2,8 występuje grunt spoisty glina piaszczysta (warstwa III) Poniżej w przedziale 2,8 – 3,1 występuje piasek drobny (warstwa I), a poniżej w przedziale 3,1 – 4 występuje glina piaszczysta (warstwa III)</t>
  </si>
  <si>
    <t xml:space="preserve">W rejonie projektowanej oczyszczalni pod warstwą nasypu niekontrolowanego, w przedziale głębokości 0,4 do 2,6 m występują piaski drobne i piaski średnie (warstwa I) Poniżej w przedziale głębokości 2,6 – 4,0 występuje grunt spoisty glina piaszczysta przewarstwiona pyłem(warstwa III) </t>
  </si>
  <si>
    <r>
      <t>grubo i średnioziarnistych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 [cm/s] dla pyłu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  [cm/s]</t>
    </r>
  </si>
  <si>
    <r>
      <t>dla grubo i średnioziarnistych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 [cm/s] dla drobnoziarnistych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[cm/s]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>[cm/s]</t>
    </r>
  </si>
  <si>
    <t>W rejonie projektowanej oczyszczalni pod warstwą gleby, w przedziale głębokości 0,3 do 1,2 m występuje piasek średni (warstwa I). Poniżej w przedziale głębokości 1,2 – 1,8 występuje grunt mało spoisty pył (warstwa II). Poniżej w przedziale głębokości 1,8 - 2,8 występuje piasek średni (warstwa I) Poniżej w przedziale głębokości 2,8 – 3,4 występuje grunt mało spoisty piasek gliniasty (warstwa III) Poniżej w przedziale głębokości 3,4 – 4,0 występuje grunt spoisty glina piaszczysta (warstwa III)</t>
  </si>
  <si>
    <r>
      <t>dla grubo i średnioziarnistych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pyłu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[cm/s dla glin 10</t>
    </r>
    <r>
      <rPr>
        <vertAlign val="superscript"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6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</si>
  <si>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t>W rejonie projektowanej oczyszczalni pod warstwą gleby, w przedziale głębokości 0,4 do 2,0 m występuje piasek średni przewarstwiony piaskiem drobnym(warstwa I). Poniżej w przedziale głębokości 2,0 – 4,0 występuje grunt spoisty glina piaszczysty (warstwa III).</t>
  </si>
  <si>
    <t>W rejonie projektowanej oczyszczalni pod warstwą gleby, w przedziale głębokości 0,5 do 2,0 m występują piaski średnie i piaski pylaste (warstwa I). Poniżej w przedziale głębokości 2,0 – 3,3 występuje piasek drobny (warstw I) występuje grunt spoisty glina piaszczysta (warstwa III). Poniżej w przedziale głębokości 3,3 – 4,0 występuje grunt spoisty glina piaszczysta (warstwa III).</t>
  </si>
  <si>
    <r>
      <t>dla grubo i średnioziarnistych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drobnoziarnistych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[cm/s] dla piasku pylastego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</si>
  <si>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r>
      <t>dla drobnoziarnistych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 [cm/s] dla pyłu10</t>
    </r>
    <r>
      <rPr>
        <vertAlign val="superscript"/>
        <sz val="11"/>
        <color indexed="8"/>
        <rFont val="Arial"/>
        <family val="2"/>
      </rPr>
      <t xml:space="preserve">-4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</t>
    </r>
  </si>
  <si>
    <t>W rejonie projektowanej oczyszczalni pod warstwą gleby, w przedziale głębokości 0,6 do 1,6 m występuje piasek drobny z domieszką pospółki i piasek średni (warstwa I). Poniżej w przedziale głębokości 1,6 – 3,5 występuje piasek pylasty (warstwa I) Poniżej w przedziale głębokości 3,5 – 4,0 występuje grunt spoisty glina piaszczysta (warstwa III).</t>
  </si>
  <si>
    <t>W rejonie projektowanej oczyszczalni pod warstwą gleby, w przedziale głębokości 0,4 do 1,1 m występuje grunt słabo spoisty – pył (warstwa II). Poniżej w przedziale głębokości 1,1- 2,0 m występuje piasek drobny (warstwa I). Poniżej w przedziale głębokości 2,0 – 2,4 występuje piasek gliniasty (warstwa III). W przedziale głębokości 2,4 – 3,2 występuje przewarstwienie piasku drobnego (warstwa I). Poniżej w przedziale głębokości 3,2 – 4,0 występuje grunt spoisty glina piaszczysta (warstwa III)</t>
  </si>
  <si>
    <t xml:space="preserve">W rejonie projektowanej oczyszczalni pod warstwą nasypu niekontrolowanego, w przedziale głębokości 1,0 do 3,0 m występuje piasek średni przewarstwiony piaskiem drobnym (warstwa I). Poniżej w przedziale głębokości 3,0 – 3,5 m występuje grunt słabo spoisty pył (warstwa II). Poniżej w przedziale głębokości 3,5 – 4,0 występuje piasek średni(warstwa I). 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</si>
  <si>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W rejonie projektowanej oczyszczalni pod warstwą gleby, w przedziale głębokości 0,3– 2,5 m stwierdzono występowanie piasków średnich oraz drobnych (warstwa I). Poniżej w przedziale głębokości 2,5 – 3,6 stwierdzono występowanie gruntu spoistego gliny piaszczystej (warstwa III). W przedziale głębokości 3,6 – 3,8 stwierdzono występowanie piasku drobnego (warstwa I). Poniżej w przedziale głębokości 3,8 – 4,0 stwierdzono występowanie gruntu spoistego gliny piaszczystej (warstwa III)</t>
    </r>
  </si>
  <si>
    <t>W rejonie projektowanej oczyszczalni pod warstwą gleby, w przedziale głębokości 0,3 do 1,0 m występuje piasek drobny (warstwa I). Poniżej w przedziale głębokości 1,0 – 1,3 występuje grunt słabo spoisty pył (warstwa II). W przedziale głębokości 1,3 – 1,6 występuje przewarstwienie piasku drobnego(warstwa I). Poniżej w przedziale głębokości 1,6 – 4,0 występuje grunt piasek gliniasty (warstwa III)</t>
  </si>
  <si>
    <t xml:space="preserve">W rejonie projektowanej oczyszczalni pod warstwą gleby, w przedziale głębokości 0,2 do 1,1 m występuje grunt słabo spoisty - pył (warstwa II). W przedziale głębokości 1,1 – 1,4 występuje piasek gliniasty (warstwa III) Poniżej w przedziale głębokości 1,4 – 2,5  występują piaski średnie i drobne (warstwa I). Poniżej w przedziale głębokości 2,5 – 2,9 występuje pył (warstwa II). Poniżej w przedziale głębokości 2,9 – 4,0 występuje piasek drobny (warstwa I) </t>
  </si>
  <si>
    <t>W rejonie projektowanej oczyszczalni pod warstwą gleby, w przedziale głębokości 0,3 do 1,2 m występuje grunt słabo spoisty – pył (warstwa II). Poniżej w przedziale głębokości 1,2 - 2,0 m występuje piasek drobny (warstwa I). Poniżej w przedziale głębokości 2,0 – 2,3  występuje pył (warstwa II). W przedziale głębokości 2,3 – 2,9 występuje piasek drobny(warstwa I). Poniżej w przedziale głębokości 2,9 – 4,0  występuje grunt spoisty glina piaszczysta pzewarstwiona piaskiem drobnym (warstwa III).</t>
  </si>
  <si>
    <t>W rejonie projektowanej oczyszczalni pod warstwą gleby, w przedziale głębokości 0,2 do 0,4 m występuje grunt słabo spoisty pył (warstwa II) Poniżej w przedziale głębokości 0,4 – 1,4 występują  piaski drobne, pospółka i piaski średnie (warstwa I).  Poniżej w przedziale głębokości 1,4 - 1,6 m występuje  piasek gliniasty (warstwa III). Poniżej w przedziale głębokości 1,6 - 1,8 m występuje grunt spoisty glina piaszczysta (warstwa III)  Poniżej w przedziale głębokości 1,8 - 2,8 m występuje  piasek średni (warstwa I). Poniżej w przedziale głębokości 2,8 - 3,4 m występuje  grunt spoisty glina piaszczysta (warstwa III)  Poniżej w przedziale głębokości 3,4 - 4,0 m występuje  pył przewarstwiony piaskiem drobnym (warstwa II)</t>
  </si>
  <si>
    <r>
      <t>dla grubo i średnioziarnistych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drobnoziarnistych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[cm/s] dla pyłu 10</t>
    </r>
    <r>
      <rPr>
        <vertAlign val="superscript"/>
        <sz val="11"/>
        <color indexed="8"/>
        <rFont val="Arial"/>
        <family val="2"/>
      </rPr>
      <t xml:space="preserve">-4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</t>
    </r>
  </si>
  <si>
    <t>W rejonie projektowanej oczyszczalni pod warstwą gleby, w przedziale głębokości 0,3 do 2,2 m występują piaski drobne i średnie (warstwa I). Poniżej w przedziale głębokości 2,2 – 2,5 występuje grunt słabo spoisty pył (warstwa II). Poniżej w przedziale głębokości 2,5 - 2,9 m występuje piasek średni (warstwa I). Poniżej w przedziale głębokości 2,9 -4,0 występuje grunt spoisty glina piaszczysta (warstwa III)</t>
  </si>
  <si>
    <t>W rejonie projektowanej oczyszczalni pod warstwą gleby, w przedziale głębokości 0,6 do 1,8 m występuje piasek średni (warstwa I). Poniżej w przedziale głębokości 1,8 – 2,2 występuje grunt mało spoisty pył (warstwa II). Poniżej w przedziale głębokości 2,2 - 3,5 występuje piasek średni (warstwa I) Poniżej w przedziale głębokości 3,5 – 4,0 występuje grunt mało spoisty piasek gliniasty (warstwa III)</t>
  </si>
  <si>
    <r>
      <t>dla grubo i średnioziarnistych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pyłu 10-</t>
    </r>
    <r>
      <rPr>
        <vertAlign val="superscript"/>
        <sz val="11"/>
        <color indexed="8"/>
        <rFont val="Arial"/>
        <family val="2"/>
      </rPr>
      <t xml:space="preserve">4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</si>
  <si>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t>W rejonie projektowanej oczyszczalni pod warstwą gleby, w przedziale głębokości 0,3 do 1,0m występuje piasek średni (warstwa I). Poniżej w przedziale głębokości 1,0 – 2,0 występuje grunt spoisty glina piaszczysta (warstwa III). Poniżej w przedziale głębokości 2,0 - 2,3 występuje pospółka (warstwa I) Poniżej w przedziale głębokości 2,3 – 3,7 występuje piasek średni (warstwa I) Poniżej w przedziale głębokości 3,7 – 4,0 występuje grunt spoisty glina piaszczysta (warstwa III)</t>
  </si>
  <si>
    <t>W rejonie projektowanej oczyszczalni pod warstwą gleby, w przedziale głębokości 0,3 do 3,7 m występują piaski drobne i piaski średnie (warstwa I). Poniżej w przedziale głębokości 3,7 – 4,0 występuje grunt spoisty glina piaszczysta (warstwa III)</t>
  </si>
  <si>
    <t>W rejonie projektowanej oczyszczalni pod warstwą gleby, w przedziale głębokości 0,3 do 2,0 m występuje grunt słabo spoisty pył (warstwa II). Poniżej w przedziale głębokości 2,0 – 3,2 występuje piasek średni (warstwa I). Poniżej w przedziale głębokości 3,2 - 4,0 m występuje grunt spoisty glina piaszczysta (warstwa III)</t>
  </si>
  <si>
    <r>
      <t>dla grubo i średnioziarnistych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drobnoziarnistych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</t>
    </r>
  </si>
  <si>
    <t xml:space="preserve">W rejonie projektowanej oczyszczalni pod warstwą gleby, w przedziale głębokości 0,2 do 3,0 m występują piaski drobne i piaski średnie (warstwa I). Poniżej w przedziale głębokości 3,0 - 3,3 m występuje piasek gliniasty (warstwa III). Poniżej w przedziale głębokości 3,3 – 3,9 występuje piasek średni (warstewa I). Poniżej w przedziale głębokości 3,9 – 4,0 występuje grunt spoisty glina piaszczysta (warstwa III). </t>
  </si>
  <si>
    <t>W rejonie projektowanej oczyszczalni pod warstwą gleby, w przedziale głębokości 0,2 do 1,1 m występuje piasek drobny (warstwa I) Poniżej w przedziale głębokości 1,1 - 3,0 m występuje grunt spoisty glina pylasta przewarstwiona pyłem (warstwa III). Poniżej w przedziale głębokości 3,0 - 4,0 m występuje piasek drobny (warstwa I)</t>
  </si>
  <si>
    <t>W rejonie projektowanej oczyszczalni pod warstwą gleby, w przedziale głębokości 0,2 do 3,0 m występuje piasek średni (warstwa I). Poniżej w przedziale głębokości 3,0 – 4,0 występuje grunt spoisty glina piaszczysta (warstwa III).</t>
  </si>
  <si>
    <r>
      <t>dla grubo i średnioziarnistych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</si>
  <si>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t>W rejonie projektowanej oczyszczalni pod warstwą gleby, w przedziale głębokości 0,5 do 1,8 m występuje piasek średni (warstwa I) Poniżej w przedziale głębokości 1,8 – 2,2 występuje grunt spoisty glina pylasta (warstwa III). Poniżej w przedziale głębokości 2,2 – 3,2 występuje piasek drobny (warstwa I). Poniżej w przedziale głębokości 3,2 – 3,6 występuje grunt mało spoisty piasek gliniasty (warstwa III) Poniżej w przedziale głębokości 3,6 – 4,0 występuje piasek drobny (warstwa I)</t>
  </si>
  <si>
    <t>W rejonie projektowanej oczyszczalni pod warstwą nasypu niekontrolowanego, w przedziale głębokości 0,8 do 3,6 m występuje piasek średni i piasek pylasty (warstwa I). Poniżej w przedziale głębokości 3,6 – 4,0 występuje grunt spoisty glina piaszczysta (warstwa III)</t>
  </si>
  <si>
    <t>W rejonie projektowanej oczyszczalni pod warstwą gleby, w przedziale głębokości 0,6 do 1,6 m występuje piasek średni (warstwa I). Poniżej w przedziale głębokości 1,6 – 2,0 występuje grunt mało spoisty piasek gliniasty (warstwa III) Poniżej w przedziale głębokości 2,0 – 4,0 występuje grunt spoisty glina piaszczysta (warstwa III).</t>
  </si>
  <si>
    <t>W rejonie projektowanej oczyszczalni pod warstwą gleby, w przedziale głębokości 0,5 do 3,1 m występuje piasek średni (warstwa I). Poniżej w przedziale głębokości 3,1 – 4,0 występuje grunt spoisty glina piaszczysta (warstwa III).</t>
  </si>
  <si>
    <r>
      <t>dla grubo i średnioziarnistych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 dla glin 10</t>
    </r>
    <r>
      <rPr>
        <vertAlign val="superscript"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6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</si>
  <si>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t>W rejonie projektowanej oczyszczalni pod warstwą gleby, w przedziale głębokości 0,3 do 0,9 m występuje piasek drobny (warstwa I) Poniżej w przedziale głębokości 0,9 - 1,4 m występuje piasek gliniasty (warstwa III). Poniżej w przedziale głębokości 1,4 - 1,6  m występuje piasek średni (warstwa I). Poniżej w przedziale głębokości 1,6 - 2,0 m występuje piasek gliniasty (warstwa III). Poniżej w przedziale głębokości 2,0 – 3,3 m występuje piasek średni (warstwa I). Poniżej w przedziale głębokości 3,3 – 4,0 m występuje piasek gliniasty (warstwa III)</t>
  </si>
  <si>
    <t>W rejonie projektowanej oczyszczalni pod warstwą gleby, w przedziale głębokości 0,4 do 1,0 m występuje piasek średni (warstwa I). Poniżej w przedziale głębokości 1,0 – 2,3 występuje grunt mało spoisty piasek gliniasty (warstwa III) Poniżej w przedziale głębokości 2,3 – 4,0 występuje grunt spoisty glina piaszczysta (warstwa III).</t>
  </si>
  <si>
    <t>W rejonie projektowanej oczyszczalni pod warstwą gleby, w przedziale głębokości 0,3 do 3,6 m występują piaski średnie i piaski pylaste (warstwa I). Poniżej w przedziale głębokości 3,6 – 4,0 występuje grunt mało spoisty pył (warstwa II)</t>
  </si>
  <si>
    <r>
      <t>dla grubo i średnioziarnistych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piasku pylastego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[cm/s] pyłu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[cm/s]</t>
    </r>
  </si>
  <si>
    <r>
      <t>dla grubo i średnioziarnistych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 xml:space="preserve"> [cm/s] dla drobnoziarnistych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</t>
    </r>
  </si>
  <si>
    <t xml:space="preserve">W rejonie projektowanej oczyszczalni pod warstwą gleby, w przedziale głębokości 0,1 do 1,2 m występuje grunt słabo spoisty pył przewarstwiony piaskiem drobnym (warstwa II) Poniżej w przedziale głębokości 1,2 – 1,5 występuje piasek gliniasty (warstwa III).  Poniżej w przedziale głębokości 1,5 - 4,0 m występuje  grunt spoisty glina piaszczysta przewarstwiona piaskiem drobnym (warstwa III). </t>
  </si>
  <si>
    <r>
      <t>dla pyłu 10</t>
    </r>
    <r>
      <rPr>
        <vertAlign val="superscript"/>
        <sz val="11"/>
        <color indexed="8"/>
        <rFont val="Arial"/>
        <family val="2"/>
      </rPr>
      <t xml:space="preserve">-4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</t>
    </r>
  </si>
  <si>
    <t>W rejonie projektowanej oczyszczalni pod warstwą nasypu niekontrolowanego, w przedziale głębokości 0,4 do 0,8 m występuje piasek drobny (warstwa I). Poniżej w przedziale głębokości 0,8 – 1,3 występuje piasek gliniasty (warstwa III). Poniżej w przedziale głębokości 1,3 – 3,3 m występuje piasek gruby (warstwa I). Poniżej w przedziale głębokości 3,3 - 4,0 m występuje grunt spoisty glina piaszczysta (warstwa III).</t>
  </si>
  <si>
    <t>W rejonie projektowanej oczyszczalni pod warstwą nasypu niekontrolowanego, w przedziale głębokości 0,5 do 2,2 m występuje piasek pylasty i piasek średni (warstwa I). Poniżej w przedziale głębokości 2,2 – 2,8 występuje grunt spoisty glina pylasta (warstwa III) Poniżej w przedziale głębokości 2,8 – 4,0 występuje grunt spoisty glina piaszczysta (warstwa III)</t>
  </si>
  <si>
    <t>W rejonie projektowanej oczyszczalni pod warstwą nasypu niekontrolowanego, w przedziale głębokości 0,3 do 1,2 m występuje grunt słabo spoisty pył (warstwa II) Poniżej w przedziale głębokości 1,2 – 2,2 występuje piasek gliniasty (warstwa III).  Poniżej w przedziale głębokości 2,2 - 3,5 m występuje  piasek drobny (warstwa I). Poniżej w przedziale głębokości 3,5 - 4,0 m występuje grunt spoisty glina piaszczysta  (warstwa III)</t>
  </si>
  <si>
    <r>
      <t>dla grubo i średnioziarnistych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 xml:space="preserve"> [cm/s] dla piasku drobnoziarnistego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[cm/s]</t>
    </r>
  </si>
  <si>
    <r>
      <t>dla grubo i średnioziarnistych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piasków pylastych 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</t>
    </r>
  </si>
  <si>
    <t>W rejonie projektowanej oczyszczalni pod warstwą gleby, w przedziale głębokości 0,5 do 3,1 m występuje piasek pylasty i piasek średni (warstwa I). Poniżej w przedziale głębokości 3,1 – 4,0 występuje grunt spoisty glina piaszczysta (warstwa III)</t>
  </si>
  <si>
    <r>
      <t>dla drobnoziarnistych 10</t>
    </r>
    <r>
      <rPr>
        <sz val="7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>do 10</t>
    </r>
    <r>
      <rPr>
        <sz val="7"/>
        <color indexed="8"/>
        <rFont val="Arial"/>
        <family val="2"/>
      </rPr>
      <t xml:space="preserve">-3 </t>
    </r>
    <r>
      <rPr>
        <sz val="11"/>
        <color indexed="8"/>
        <rFont val="Arial"/>
        <family val="2"/>
      </rPr>
      <t>[cm/s] dla piasku pylastego 10</t>
    </r>
    <r>
      <rPr>
        <sz val="7"/>
        <color indexed="8"/>
        <rFont val="Arial"/>
        <family val="2"/>
      </rPr>
      <t xml:space="preserve">-3 </t>
    </r>
    <r>
      <rPr>
        <sz val="11"/>
        <color indexed="8"/>
        <rFont val="Arial"/>
        <family val="2"/>
      </rPr>
      <t>do 10</t>
    </r>
    <r>
      <rPr>
        <sz val="7"/>
        <color indexed="8"/>
        <rFont val="Arial"/>
        <family val="2"/>
      </rPr>
      <t xml:space="preserve">-4 </t>
    </r>
    <r>
      <rPr>
        <sz val="11"/>
        <color indexed="8"/>
        <rFont val="Arial"/>
        <family val="2"/>
      </rPr>
      <t>[cm/s] dla glin 10</t>
    </r>
    <r>
      <rPr>
        <sz val="7"/>
        <color indexed="8"/>
        <rFont val="Arial"/>
        <family val="2"/>
      </rPr>
      <t xml:space="preserve">-6 </t>
    </r>
    <r>
      <rPr>
        <sz val="11"/>
        <color indexed="8"/>
        <rFont val="Arial"/>
        <family val="2"/>
      </rPr>
      <t>do 10</t>
    </r>
    <r>
      <rPr>
        <sz val="7"/>
        <color indexed="8"/>
        <rFont val="Arial"/>
        <family val="2"/>
      </rPr>
      <t xml:space="preserve">-8 </t>
    </r>
    <r>
      <rPr>
        <sz val="11"/>
        <color indexed="8"/>
        <rFont val="Arial"/>
        <family val="2"/>
      </rPr>
      <t>[cm/s]</t>
    </r>
  </si>
  <si>
    <t>W rejonie projektowanej oczyszczalni pod warstwą gleby, w przedziale głębokości 0,4 do 1,1 m występuje piasek gliniasty (warstwa III) Poniżej w przedziale głębokości 1,1 – 1,3 występuje piasek średni (warstwa I).  Poniżej w przedziale głębokości 1,3 - 2,8 m występuje  grunt słabo spoisty pył (warstwa II). Poniżej w przedziale głębokości 2,8 - 3,5 m występuje  piasek drobny (warsta I). Poniżej w przedziale głębokości 3,5 - 4,0 m występuje  piasek gliniasty z domieszką gliny (warstwa III)</t>
  </si>
  <si>
    <t xml:space="preserve">W rejonie projektowanej oczyszczalni pod warstwą gleby , w przedziale głębokości 0,3 do 2,8 m występuje piasek drobny (warstwa I). Poniżej w przedziale głębokości 2,8 – 4,0 występuje piasek średni (warstwa I). 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</si>
  <si>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W rejonie projektowanej oczyszczalni pod warstwą gleby, w przedziale głębokości 0,8 do 3,2 m występują piaski średnie i piaski pylaste (warstwa I). Poniżej w przedziale głębokości 3,2 – 4,0 występuje grunt spoisty glina piaszczysta (warstwa III).</t>
    </r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</si>
  <si>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 xml:space="preserve">W rejonie projektowanej oczyszczalni pod warstwą gleby , w przedziale głębokości 0,5 do 2,8 m występuje grunt słabo spoisty pył  (warstwa II). Poniżej w przedziale głębokości 2,8 – 4,0 występuje grunt spoisty glina piaszczysta (warstwa III). </t>
    </r>
  </si>
  <si>
    <r>
      <t>dla grubo i średnioziarnistych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</t>
    </r>
  </si>
  <si>
    <t>W rejonie projektowanej oczyszczalni pod warstwą gleby, w przedziale głębokości 0,4 do 1,5 m występuje grunt mało spoisty piasek gliniasty (warstwa III). Poniżej w przedziale głębokości 1,5 – 1,9 występuje piasek drobny (warstwa I) Poniżej w przedziale głębokości 1,9 - 4,0 występuje grunt spoisty glina piaszczysta (warstwa III)</t>
  </si>
  <si>
    <r>
      <t>dla drobnoziarnistych 10</t>
    </r>
    <r>
      <rPr>
        <vertAlign val="superscript"/>
        <sz val="12"/>
        <color indexed="8"/>
        <rFont val="Arial"/>
        <family val="2"/>
      </rPr>
      <t>-2</t>
    </r>
    <r>
      <rPr>
        <sz val="12"/>
        <color indexed="8"/>
        <rFont val="Arial"/>
        <family val="2"/>
      </rPr>
      <t xml:space="preserve"> do 10</t>
    </r>
    <r>
      <rPr>
        <vertAlign val="superscript"/>
        <sz val="12"/>
        <color indexed="8"/>
        <rFont val="Arial"/>
        <family val="2"/>
      </rPr>
      <t>-3</t>
    </r>
    <r>
      <rPr>
        <sz val="12"/>
        <color indexed="8"/>
        <rFont val="Arial"/>
        <family val="2"/>
      </rPr>
      <t xml:space="preserve"> [cm/s] glin 10</t>
    </r>
    <r>
      <rPr>
        <vertAlign val="superscript"/>
        <sz val="12"/>
        <color indexed="8"/>
        <rFont val="Arial"/>
        <family val="2"/>
      </rPr>
      <t>-6</t>
    </r>
    <r>
      <rPr>
        <sz val="12"/>
        <color indexed="8"/>
        <rFont val="Arial"/>
        <family val="2"/>
      </rPr>
      <t xml:space="preserve"> do 10</t>
    </r>
    <r>
      <rPr>
        <vertAlign val="superscript"/>
        <sz val="12"/>
        <color indexed="8"/>
        <rFont val="Arial"/>
        <family val="2"/>
      </rPr>
      <t>-8</t>
    </r>
    <r>
      <rPr>
        <sz val="12"/>
        <color indexed="8"/>
        <rFont val="Arial"/>
        <family val="2"/>
      </rPr>
      <t xml:space="preserve"> [cm/s]</t>
    </r>
  </si>
  <si>
    <t>W rejonie projektowanej oczyszczalni pod warstwą gleby, w przedziale głębokości 0,3 do 2,0 m występują piaski średnie i piaski pylaste (warstwa I). Poniżej w przedziale głębokości 2,0 – 2,7 występuje grunt spoisty glina piaszczysta (warstwa III) Poniżej w przedziale głębokości 2,7 - 3,3 występuje piasek pylasty (warstwa I) Poniżej w przedziale głębokości 3,3 – 4,0 występuje grunt spoisty glina piaszczysta (warstwa III)</t>
  </si>
  <si>
    <r>
      <t>dla grubo i średnioziarnistych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piasków pylastych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[cm/s]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</si>
  <si>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r>
      <t>dla grubo i średnioziarnistych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 [cm/s] dla pyłu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 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</t>
    </r>
  </si>
  <si>
    <t>W rejonie projektowanej oczyszczalni pod warstwą gleby, w przedziale głębokości 0,4 do 1,5 m występuje piasek średni (warstwa I). Poniżej w przedziale głębokości 1,5 – 4,0 występuje grunt spoisty glina piaszczysta przewarstwiona piaskiem gliniastym (warstwa III)</t>
  </si>
  <si>
    <t>W rejonie projektowanej oczyszczalni pod warstwą nasypu niekontrolowanego, w przedziale głębokości 0,7 do 1,5 m występuje grunt spoisty glina piaszczysta (warstwa III). Poniżej w przedziale głębokości 1,5 – 2,4 występuje piasek średni (warstwa I). Poniżej w przedziale głębokości 2,4 – 4,0 występuje grunt spoisty glina piaszczysta(warstwa III).</t>
  </si>
  <si>
    <r>
      <t>dla grubo i średnioziarnistych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 dla pyłu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  [cm/s]</t>
    </r>
  </si>
  <si>
    <t>W rejonie projektowanej oczyszczalni pod warstwą gleby, w przedziale głębokości 0,3 do 1,7 m występuje piasek średni (warstwa I) Poniżej w przedziale głębokości 1,7 – 2,2 występuje grunt spoisty glina piaszczysta (warstwa III) Poniżej w przedziale głębokości 2,2 – 3,2 występuje grunt mało spoisty piasek gliniasty przewarstwiony piaskiem drobnym (warstwa III). Poniżej w przedziale głębokości 3,2 – 4,0 występuje grunt spoisty glina piaszczysta (warstwa III)</t>
  </si>
  <si>
    <t xml:space="preserve">W rejonie projektowanej oczyszczalni pod warstwą gleby, w przedziale głębokości 0,3 do 3,0 m występuje piasek  średni (warstwa I) Poniżej w przedziale głębokości 3,0 – 4,0 występuje grunt spoisty glina piaszczysta (warstwa III).  </t>
  </si>
  <si>
    <t xml:space="preserve">W rejonie projektowanej oczyszczalni pod warstwągleby, w przedziale głębokości 0,8 do 1,2 m występuje grunt słabo spoisty pył piaszczysty (warstwa II). Poniżej w przedziale głębokości 1,2 – 1,8 występuje piasek średni(warstwa I). Poniżej w przedziale głębokości 1,8 – 3,5 występuje pospółka (warstwa I). Poniżej w przedziale głębokości 3,5 – 4,0 występuje grunt spoisty glina piaszczysta(warstwa III). </t>
  </si>
  <si>
    <t xml:space="preserve">W rejonie projektowanej oczyszczalni pod warstwą nasypu niekontrolowanego, w przedziale głębokości 0,8 do 1,4 m występuje grunt słabo spoisty pył (warstwa II). Poniżej w przedziale głębokości 1,4 – 1,8 występuje grunt spoisty glina piaszczysta (warstwa III) Poniżej w przedziale głębokości 1,8 – 2,5 występuje piasek średni (warstwa III). Poniżej w przedziale głębokości 2,5 – 4,0  występuje grunt spoisty glina piaszczysta(warstwa III). </t>
  </si>
  <si>
    <t>W rejonie projektowanej oczyszczalni pod warstwą gleby, w przedziale głębokości 0,3 do 1,4 m występuje piasek średni (warstwa I). Poniżej w przedziale głębokości 1,4 – 2,0 występuje grunt mało spoisty pył przewarstwiony piaskiem drobnym (warstwa II). Poniżej w przedziale głębokości 2,0 - 2,9 występuje grunt mało spoisty piasek gliniasty (warstwa III) Poniżej w przedziale głębokości 2,9 – 3,5 występuje piasek drobny (warstwa I) Poniżej w przedziale głębokości 3,5 – 4,0 występuje grunt spoisty glina piaszczysta (warstwa III)</t>
  </si>
  <si>
    <t>W rejonie projektowanej oczyszczalni pod warstwą gleby, w przedziale głębokości 0,4 do 1,4 m występuje piasek średni (warstwa I). Poniżej w przedziale głębokości 1,4 – 1,9 występuje piasek pylasty (warstwa I). Poniżej w przedziale głębokości 1,9 - 2,2 występuje grunt spoisty glina piaszczysta (warstwa III) Poniżej w przedziale głębokości 2,2 – 3,6 występuje piasek drobny (warstwa I) Poniżej w przedziale głębokości 3,6 – 4,0 występuje grunt spoisty glina piaszczysta (warstwa III)</t>
  </si>
  <si>
    <r>
      <t>dla grubo i średnioziarnistych 10</t>
    </r>
    <r>
      <rPr>
        <vertAlign val="superscript"/>
        <sz val="12"/>
        <color indexed="8"/>
        <rFont val="Arial"/>
        <family val="2"/>
      </rPr>
      <t>-1</t>
    </r>
    <r>
      <rPr>
        <sz val="12"/>
        <color indexed="8"/>
        <rFont val="Arial"/>
        <family val="2"/>
      </rPr>
      <t xml:space="preserve"> do 10</t>
    </r>
    <r>
      <rPr>
        <vertAlign val="superscript"/>
        <sz val="12"/>
        <color indexed="8"/>
        <rFont val="Arial"/>
        <family val="2"/>
      </rPr>
      <t>-2</t>
    </r>
    <r>
      <rPr>
        <sz val="12"/>
        <color indexed="8"/>
        <rFont val="Arial"/>
        <family val="2"/>
      </rPr>
      <t xml:space="preserve"> [cm/s] dla drobnoziarnistych 10</t>
    </r>
    <r>
      <rPr>
        <vertAlign val="superscript"/>
        <sz val="12"/>
        <color indexed="8"/>
        <rFont val="Arial"/>
        <family val="2"/>
      </rPr>
      <t>-2</t>
    </r>
    <r>
      <rPr>
        <sz val="12"/>
        <color indexed="8"/>
        <rFont val="Arial"/>
        <family val="2"/>
      </rPr>
      <t xml:space="preserve"> do 10</t>
    </r>
    <r>
      <rPr>
        <vertAlign val="superscript"/>
        <sz val="12"/>
        <color indexed="8"/>
        <rFont val="Arial"/>
        <family val="2"/>
      </rPr>
      <t>-3</t>
    </r>
    <r>
      <rPr>
        <sz val="12"/>
        <color indexed="8"/>
        <rFont val="Arial"/>
        <family val="2"/>
      </rPr>
      <t xml:space="preserve"> [cm/s] dla piasku pylastego 10</t>
    </r>
    <r>
      <rPr>
        <vertAlign val="superscript"/>
        <sz val="12"/>
        <color indexed="8"/>
        <rFont val="Arial"/>
        <family val="2"/>
      </rPr>
      <t>-3</t>
    </r>
    <r>
      <rPr>
        <sz val="12"/>
        <color indexed="8"/>
        <rFont val="Arial"/>
        <family val="2"/>
      </rPr>
      <t xml:space="preserve"> do 10</t>
    </r>
    <r>
      <rPr>
        <vertAlign val="superscript"/>
        <sz val="12"/>
        <color indexed="8"/>
        <rFont val="Arial"/>
        <family val="2"/>
      </rPr>
      <t>-4</t>
    </r>
    <r>
      <rPr>
        <sz val="12"/>
        <color indexed="8"/>
        <rFont val="Arial"/>
        <family val="2"/>
      </rPr>
      <t xml:space="preserve"> [cm/s] dla glin 10</t>
    </r>
    <r>
      <rPr>
        <vertAlign val="superscript"/>
        <sz val="12"/>
        <color indexed="8"/>
        <rFont val="Arial"/>
        <family val="2"/>
      </rPr>
      <t>-6</t>
    </r>
    <r>
      <rPr>
        <sz val="12"/>
        <color indexed="8"/>
        <rFont val="Arial"/>
        <family val="2"/>
      </rPr>
      <t xml:space="preserve"> do 10</t>
    </r>
    <r>
      <rPr>
        <vertAlign val="superscript"/>
        <sz val="12"/>
        <color indexed="8"/>
        <rFont val="Arial"/>
        <family val="2"/>
      </rPr>
      <t>-8</t>
    </r>
    <r>
      <rPr>
        <sz val="12"/>
        <color indexed="8"/>
        <rFont val="Arial"/>
        <family val="2"/>
      </rPr>
      <t xml:space="preserve"> [cm/s]</t>
    </r>
  </si>
  <si>
    <t xml:space="preserve">W rejonie projektowanej oczyszczalni pod warstwą gleby, w przedziale głębokości 0,1 do 3,0 m występuje piasek drobny  i piasek średni przewarstwiony pospółką (warstwa I) Poniżej w przedziale głębokości 3,0 - 3,3 m występuje piasek gliniasty (warstwa III). Poniżej w przedziale głębokości 3,3 - 4,0  m występuje piasek drobny przewarstwiony piaskiem gliniastym (warstwa I). </t>
  </si>
  <si>
    <t>W rejonie projektowanej oczyszczalni pod warstwą gleby, w przedziale głębokości 0,4 do 2,0 m występuje grunta mało spoisty piasek gliniasty (warstwa III). Poniżej w przedziale głębokości 2,0 – 3,1 występuje piasek średni (warstwa I) Poniżej w przedziale głębokości 3,1 – 4,0 występuje grunt spoisty glina piaszczysta (warstwa III).</t>
  </si>
  <si>
    <t xml:space="preserve">W rejonie projektowanej oczyszczalni pod warstwą gleby, w przedziale głębokości 0,5 do 4,0 m występuje piasek średni przewarstwiony piaskiem drobnym (warstwa I). </t>
  </si>
  <si>
    <t>W rejonie projektowanej oczyszczalni pod warstwą gleby , w przedziale głębokości 0,2 do 0,5 m występuje piasek drobny (warstwa I). Poniżej w przedziale głębokości 0,5 – 3,3 występuje piasek gliniasty (warstwa III). Poniżej w przedziale głębokości 3,3  – 3,6 m występuje piasek drobny (warstwa I). Poniżej w przedziale głębokości 3,6  - 4,0 m występuje  grunt spoisty glina piaszczysta (warstwa III).</t>
  </si>
  <si>
    <r>
      <t>dla drobnoziarnistych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 xml:space="preserve">-3 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</t>
    </r>
  </si>
  <si>
    <r>
      <t>dla piasku pylastego10</t>
    </r>
    <r>
      <rPr>
        <vertAlign val="superscript"/>
        <sz val="11"/>
        <color indexed="8"/>
        <rFont val="Arial"/>
        <family val="2"/>
      </rPr>
      <t xml:space="preserve">-3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 xml:space="preserve">-4 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</t>
    </r>
  </si>
  <si>
    <t>W rejonie projektowanej oczyszczalni pod warstwą gleby, w przedziale głębokości 0,5 do 1,2 m występuje grunt mało spoisty piasek gliniasty (warstwa III). Poniżej w przedziale głębokości 1,2 – 2,9 występuje grunt spoisty glina piaszczysta (warstwa III). Poniżej w przedziale głębokości 2,9 – 3,6 występuje piasek drobny (warstwa I) Poniżej w przedziale głębokości 3,6 – 4,0 występuje glina piaszczysta (warstwa III).</t>
  </si>
  <si>
    <r>
      <t>dla grubo i średnioziarnistych 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</t>
    </r>
  </si>
  <si>
    <r>
      <t>dla grubo i średnioziarnistych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 xml:space="preserve"> [cm/s] dla drobnoziarnistych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 xml:space="preserve">-3 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</t>
    </r>
  </si>
  <si>
    <t>W rejonie projektowanej oczyszczalni pod warstwą gleby, w przedziale głębokości 0,3 do 3,5 m występuje piasek średni (warstwa I). Poniżej w przedziale głębokości 3,5 – 4,0 występuje glina piaszczysta (warstwa III).</t>
  </si>
  <si>
    <r>
      <t>dla piasków grubo i średnioziarnistych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</si>
  <si>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t>W rejonie projektowanej oczyszczalni pod warstwą gleby, w przedziale głębokości 0,3 do 0,8 m występuje piasek pylasty(warstwa I). Poniżej w przedziale głębokości 0,8 – 2,8 występuje grunt mało spoisty piasek gliniasty (warstwa III) Poniżej w przedziale głębokości 2,8 – 3,2 występuje piasek pylasty (warstwa I) Poniżej w przedziale głębokości 3,2 – 4,0 występuje grunt spoisty glina piaszczysta (warstwa III).</t>
  </si>
  <si>
    <r>
      <t>dla piasku pylastego 10</t>
    </r>
    <r>
      <rPr>
        <vertAlign val="superscript"/>
        <sz val="12"/>
        <color indexed="8"/>
        <rFont val="Arial"/>
        <family val="2"/>
      </rPr>
      <t>-3</t>
    </r>
    <r>
      <rPr>
        <sz val="12"/>
        <color indexed="8"/>
        <rFont val="Arial"/>
        <family val="2"/>
      </rPr>
      <t xml:space="preserve"> do 10</t>
    </r>
    <r>
      <rPr>
        <vertAlign val="superscript"/>
        <sz val="12"/>
        <color indexed="8"/>
        <rFont val="Arial"/>
        <family val="2"/>
      </rPr>
      <t>-4</t>
    </r>
    <r>
      <rPr>
        <sz val="12"/>
        <color indexed="8"/>
        <rFont val="Arial"/>
        <family val="2"/>
      </rPr>
      <t xml:space="preserve"> [cm/s] dla glin 10</t>
    </r>
    <r>
      <rPr>
        <vertAlign val="superscript"/>
        <sz val="12"/>
        <color indexed="8"/>
        <rFont val="Arial"/>
        <family val="2"/>
      </rPr>
      <t>-6</t>
    </r>
    <r>
      <rPr>
        <sz val="12"/>
        <color indexed="8"/>
        <rFont val="Arial"/>
        <family val="2"/>
      </rPr>
      <t xml:space="preserve"> do 10</t>
    </r>
    <r>
      <rPr>
        <vertAlign val="superscript"/>
        <sz val="12"/>
        <color indexed="8"/>
        <rFont val="Arial"/>
        <family val="2"/>
      </rPr>
      <t>-8</t>
    </r>
    <r>
      <rPr>
        <sz val="12"/>
        <color indexed="8"/>
        <rFont val="Arial"/>
        <family val="2"/>
      </rPr>
      <t xml:space="preserve"> [cm/s]</t>
    </r>
  </si>
  <si>
    <t>W rejonie projektowanej oczyszczalni pod warstwą gleby, w przedziale głębokości 0,3 do 1,0 m występuje piasek pylasty(warstwa I). Poniżej w przedziale głębokości 1,0 – 1,5 występuje grunt mało spoisty piasek gliniasty (warstwa III) Poniżej w przedziale głębokości 1,5 – 4,0 występuje grunt spoisty glina piaszczysta (warstwa III).</t>
  </si>
  <si>
    <r>
      <t>dla piasku pylastego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</si>
  <si>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t>W rejonie projektowanej oczyszczalni pod warstwą gleby, w przedziale głębokości 0,3 do 2,2 m występuje piasek średni (warstwa I) Poniżej w przedziale głębokości 2,2 – 3,0 występuje piasek pylasty(warstwa I). Poniżej w przedziale głębokości 3,0 – 3,5 występuje grunt mało spoisty piasek gliniasty (warstwa III) Poniżej w przedziale głębokości 3,5 – 4,0 występuje grunt spoisty glina piaszczysta (warstwa III).</t>
  </si>
  <si>
    <r>
      <t>dla piasku grubo i średnioziarnistego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piasku pylastego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</si>
  <si>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t xml:space="preserve">W rejonie projektowanej oczyszczalni pod warstwą gleby , w przedziale głębokości 0,3 do 0,6 m występuje piasek drobny  (warstwa I). Poniżej w przedziale głębokości 0,6 – 3,3m  występują piaski średnie i piaski średnie przewarstwione piaskiem grubym (warstwa I) Poniżej w przedziale głębokości 3,3 – 4,0 m występuje  grunt spoisty glina piaszczysta (warstwa III). 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</si>
  <si>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W rejonie projektowanej oczyszczalni pod warstwą gleby , w przedziale głębokości 0,3 do 1,1 m występuje piasek pylasty (warstwa I). Poniżej w przedziale głębokości 1,1 – 1,7 występuje piasek gliniasty (warstwa III). Poniżej w przedziale głębokości 1,7  – 4,0 m występuje  grunt spoisty glina piaszczysta (warstwa III).</t>
    </r>
  </si>
  <si>
    <t>W rejonie projektowanej oczyszczalni pod warstwą gleby , w przedziale głębokości 0,4 do 1,0 m występuje piasek średni (warstwa I). Poniżej w przedziale głębokości 1,0 – 1,3 występuje piasek gliniasty (warstwa III). Poniżej w przedziale głębokości 1,3  – 1,5 m występuje  piasek gruby (warstwa I). Poniżej w przedziale głębokości 1,5 – 3,6 m występuje piasek średni (warstwa I) Poniżej w przedziale głębokości 3,6 – 4,0 m występuje grunt spoisty glina piaszczysta (warstwa III).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</si>
  <si>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W rejonie projektowanej oczyszczalni pod warstwą gleby , w przedziale głębokości 0,4 do 1,1 m występuje piasek średni (warstwa I). Poniżej w przedziale głębokości 1,1 – 3,5 występuje piasek drobny przewarstwiony piaskiem średnim (warstwa I). Poniżej w przedziale głębokości 3,5  – 4,0 m występuje  grunt spoisty glina piaszczysta (warstwa III).</t>
    </r>
  </si>
  <si>
    <t>W rejonie projektowanej oczyszczalni pod warstwą gleby, w przedziale głębokości 0,4 do 0,7 m występuje piasek pylasty(warstwa I). Poniżej w przedziale głębokości 0,7 – 1,5 występuje grunt mało spoisty piasek gliniasty (warstwa III) Poniżej w przedziale głębokości 1,5 – 2,7 występuje grunt spoisty glina piaszczysta (warstwa III). Poniżej w przedziale głębokości 2,7 do 3,0 m występuje piasek pylasty(warstwa I). Poniżej w przedziale głębokości 3,0 – 4,0 występuje grunt spoisty glina piaszczysta (warstwa III).</t>
  </si>
  <si>
    <t>W rejonie projektowanej oczyszczalni pod warstwą gleby, w przedziale głębokości 0,3 do 1,6 m występuje piasek drobny (warstwa I). Poniżej w przedziale głębokości 1,6 – 2,9 występuje grunt spoisty glina piaszczysta (warstwa III) Poniżej w przedziale głębokości 2,9 - 3,5 występuje piasek drobny (warstwa I) Poniżej w przedziale głębokości 3,5 – 4,0 występuje grunt spoisty glina piaszczysta (warstwa III)</t>
  </si>
  <si>
    <r>
      <t>dla piasków drobnoziarnistych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[cm/s]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</si>
  <si>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r>
      <t>dla piasków grubo i średnioziarnistych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piasków pylastych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[cm/s]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</si>
  <si>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t>W rejonie projektowanej oczyszczalni pod warstwą gleby, w przedziale głębokości 0,2 do 3,0 m występują piaski średnie i piaski pylaste (warstwa I). Poniżej w przedziale głębokości 3,0 – 4,0 występuje grunt spoisty glina piaszczysta (warstwa III)</t>
  </si>
  <si>
    <t>W rejonie projektowanej oczyszczalni pod warstwą gleby, w przedziale głębokości 0,3 do 3,0 m występuje piasek średni przewarstwiony piaskiem drobnym (warstwa I). Poniżej w przedziale głębokości 3,0 – 4,0 występuje grunt spoisty – glina piaszczysta (warstwa III).</t>
  </si>
  <si>
    <t>W rejonie projektowanej oczyszczalni pod warstwą gleby, w przedziale głębokości 0,4 – 4,0 m stwierdzono występowanie piasków średnich</t>
  </si>
  <si>
    <t>W rejonie projektowanej oczyszczalni pod warstwą gleby, w przedziale głębokości 0,2 do 3,5 m występuje piasek średni i piasek średni z domieszką pospółki (warstwa I) Poniżej w przedziale głębokości 3,5 – 4,0 występuje grunt mało spoisty piasek gliniasty (warstwa III).</t>
  </si>
  <si>
    <r>
      <t>dla grubo i średnioziarnistych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6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</si>
  <si>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t>W rejonie projektowanej oczyszczalni pod warstwą nasypu niekontrolowanego, w przedziale głębokości 0,1 do 0,5 m występuje grunt słabo spoisty pył (warstwa II). Poniżej w przedziale głębokości 0,5 – 1,2 występuje piasek gliniasty (warstwa III). Poniżej w przedziale głębokości 1,2 -2,2 m występuje piasek drobny (warstwa I). Poniżej w przedziale głębokości 2,2 -2,5 występuje grunt spoisty glina pylasta (warstwa III) Poniżej w przedziale głębokości 2,5 -3,0 m występuje piasek drobny (warstwa I). Poniżej w przedziale głębokości 3,0 -4,0 występuje glina pylasta (warstwa III)</t>
  </si>
  <si>
    <r>
      <t>dla drobnoziarnistych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[cm/s] dla pyłów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</si>
  <si>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r>
      <t>dla grubo i średnioziarnistych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drobnoziarnistych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[cm/s] dla pyłów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 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</t>
    </r>
  </si>
  <si>
    <t>W rejonie projektowanej oczyszczalni pod warstwą nasypu niekontrolowanego, w przedziale głębokości 0,1 do 1,0 m występuje piasek gliniasty (warstwa III). Poniżej w przedziale głębokości 1,0 – 2,3 występuje grunt spoisty glina pylasta i glina piaszczysta (warstwa III).  Poniżej w przedziale głębokości 2,3 -2,8  m występuje piasek drobny (warstwa I). Poniżej w przedziale głębokości 2,8 -4,0 występuje grunt spoisty glina piaszczysta (warstwa III)</t>
  </si>
  <si>
    <t>W rejonie projektowanej oczyszczalni pod warstwą nasypu niekontrolowanego, w przedziale głębokości 0,2 do 0,7 m występuje grunt słabo spoisty pył (warstwa II). Poniżej w przedziale głębokości 0,7 – 1,0  występuje piasek średni (warstwa I).  Poniżej w przedziale głębokości 1,0 -1,3 m występuje piasek gliniasty (warstwa III) Poniżej w przedziale głębokości 1,3 – 1,5 występuje piasek drobny (warstwa I). Poniżej w przedziale głębokości 1,5 -2,2 występuje grunt spoisty glina piaszczysta (warstwa III) Poniżej w przedziale głębokości 2,2 -2,8  m występuje piasek gliniasty (warstwa III). Poniżej w przedziale głębokości 2,8 -4,0 występuje glina piaszczysta (warstwa III)</t>
  </si>
  <si>
    <t>W rejonie projektowanej oczyszczalni pod warstwą gleby, w przedziale głębokości 0,3 do 1,0 m występuje piasek średni (warstwa I). Poniżej w przedziale głębokości 1,0 – 2,0 występuje grunt mało spoisty piasek gliniasty (warstwa III). Poniżej w przedziale głębokości 2,0 - 3,7 m występuje piasek drobny (warstwa I). Poniżej w przedziale głębokości 3,7 – 4,0 występuje grunt spoisty glina piaszczysta (warstwa III)</t>
  </si>
  <si>
    <t>W rejonie projektowanej oczyszczalni pod warstwą gleby, w przedziale głębokości 0,4 do 2,8 m występują piaski średnie i piaski grube (warstwa I). Poniżej w przedziale głębokości 2,8 - 3,5 m występuje grunt słabo spoisty pył (warstwa II). Poniżej w przedziale głębokości 3,5 - 4,0 m występuje grunt spoisty glina piaszczysta (warstwa III)</t>
  </si>
  <si>
    <t xml:space="preserve">W rejonie projektowanej oczyszczalni pod warstwą gleby, w przedziale głębokości 0,6 do 2,4 m występuje piasek gliniasty (warstwa III). Poniżej w przedziale głębokości 2,4 - 2,9 m występuje piasek średni (warstwa I). Poniżej w przedziale głębokości 2,9 - 4,0 m występuje grunt spoisty glina piaszczysta </t>
  </si>
  <si>
    <t>W rejonie projektowanej oczyszczalni pod warstwą gleby, w przedziale głębokości 0,4 do 3,4 m występuje piasek średni i piasek pylasty (warstwa I). Poniżej w przedziale głębokości 3,4 – 4,0 występuje grunt spoisty glina piaszczysta (warstwa III).</t>
  </si>
  <si>
    <t>W rejonie projektowanej oczyszczalni pod warstwą gleby, w przedziale głębokości 0,2 do 2,0 m występuje piasek średni i piasek pylasty (warstwa I). Poniżej w przedziale głębokości 2,0 – 3,5 występuje grunt mało spoisty piasek gliniasty (warstwa III). Poniżej w przedziale głębokości 3,5 – 4,0 występuje grunt spoisty glina piaszczysta (warstwa III)</t>
  </si>
  <si>
    <t>W rejonie projektowanej oczyszczalni pod warstwą gleby, w przedziale głębokości 0,5 do 1,1 m występuje piasek drobny (warstwa I). Poniżej w przedziale głębokości 1,1 – 2,5 występuje grunt mało spoisty piasek gliniasty (warstwa III). Poniżej w przedziale głębokości 2,5 – 3,3 występuje piasek drobny (warstwa I). Poniżej w przedziale głębokości 3,3 – 4,0 występuje grunt spoisty glina piaszczysta (warstwa III)</t>
  </si>
  <si>
    <t>W rejonie projektowanej oczyszczalni pod warstwą gleby, w przedziale głębokości 0,6 do 1,1 m występuje piasek drobny przewarstwiony piaskiem pylastym (warstwa I). Poniżej w przedziale głębokości 1,1 - 2,9 m występuje grunt spoisty glina piaszczysta (warstwa III). Poniżej w przedziale głębokości 2,9 - 3,3 m występuje grunt słabo spoisty pył (warstwa II) Poniżej w przedziale głębokości 3,3 - 4,0 m występuje grunt spoisty glina piaszczysta (warstwa III).</t>
  </si>
  <si>
    <r>
      <t>dla drobnoziarnistych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[cm/s] dla pyłu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</si>
  <si>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t xml:space="preserve">W rejonie projektowanej oczyszczalni pod warstwą nasypu niekontrolowanego, w przedziale głębokości 0,3 do 2,3 m występuje grunt spoisty glina piaszczysta (warstwa III). Poniżej w przedziale głębokości 2,3 – 2,7  występuje piasek drobny (warstwa I) Poniżej w przedziale głębokości 2,7 – 4,0 m występuje grunt spoisty glina piaszczysta (warstwa III) </t>
  </si>
  <si>
    <t>W rejonie projektowanej oczyszczalni pod warstwą gleby, w przedziale głębokości 0,6 do 2,4 m występuje piasek gliniasty (warstwa III). Poniżej w przedziale głębokości 2,4 - 2,9 m występuje piasek średni (warstwa I). Poniżej w przedziale głębokości 2,9 - 4,0 m występuje grunt spoisty glina piaszczysta</t>
  </si>
  <si>
    <t>W rejonie projektowanej oczyszczalni pod warstwą gleby, w przedziale głębokości 0,2 do 1,0 m występuje grunt słabo spoisty pył (warstwa II). Poniżej w przedziale głębokości 1,0 – 1,4 występuje piasek drobny (warstwa I) Poniżej w przedziale głębokości 1,4 -1,8 m występuje piasek gliniasty (warstwa III) Poniżej w przedziale głębokości 1,8 – 2,7 występuje piasek średni (warstwa I) Poniżej w przedziale głębokości 2,7 – 3,0 występuje grunt spoisty glina (warstwa III) Poniżej w przedziale głębokości 3,0 – 3,6 występuje piasek drobny (warstwa I). Poniżej w przedziale głębokości 3,6 – 4,0 występuje grunt spoisty glina piaszczysta.</t>
  </si>
  <si>
    <r>
      <t>dla grubo i średnioziarnistych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drobnoziarnistych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[cm/s] dla pyłów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</si>
  <si>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t>W rejonie projektowanej oczyszczalni pod warstwą gleby, w przedziale głębokości 0,4 do 1,6 m występuje piasek średni (warstwa I). Poniżej w przedziale głębokości 1,6 – 1,8 występuje grunt mało spoisty piasek gliniasty (warstwa III) Poniżej w przedziale głębokości 1,8 – 3,2 występuje piasek drobny przewarstwiony pyłem (warstwa I). Poniżej w przedziale głębokości 3,2 – 4,0 występuje grunt spoisty glina piaszczysta (warstwa III)</t>
  </si>
  <si>
    <r>
      <t>dla grubo i średnioziarnistych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drobnoziarnistych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</si>
  <si>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r>
      <t>grubo i średnioziarnistych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</t>
    </r>
  </si>
  <si>
    <r>
      <t>dla grubo i średnioziarnistych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</t>
    </r>
  </si>
  <si>
    <t>W rejonie projektowanej oczyszczalni pod warstwą gleby , w przedziale głębokości 0,4 do 1,0 m występuje piasek średni (warstwa I). Poniżej w przedziale głębokości 1,0 – 1,3  występuje piasek gliniasty (warstwa III). Poniżej w przedziale głębokości 1,3  – 2,8 m występuje  grunt spoisty glina piaszczysta (warstwa III). Poniżej w przedziale głębokości 2,8 – 3,3 m występuje piasek średni (warstwa I). Poniżej w przedziale głębokości 3,3 – 4,0 m występuje  grunt spoisty glina piaszczysta (warstwa III)</t>
  </si>
  <si>
    <t>W rejonie projektowanej oczyszczalni pod warstwą gleby , w przedziale głębokości 0,5 do 1,0 m występuje piasek średni (warstwa I). Poniżej w przedziale głębokości 1,0 – 1,4  występuje piasek gliniasty (warstwa III). Poniżej w przedziale głębokości 1,4  – 2,7 m występuje  grunt spoisty glina piaszczysta (warstwa III). Poniżej w przedziale głębokości 2,7 – 3,5 m występuje piasek średni (warstwa I). Poniżej w przedziale głębokości 3,5 – 4,0 m występuje  grunt spoisty glina piaszczysta (warstwa III)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</si>
  <si>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 xml:space="preserve">W rejonie projektowanej oczyszczalni pod warstwą gleby , w przedziale głębokości 0,4 do 1,0 m występuje  piasek gruby (warstwa I). Poniżej w przedziale głębokości 1,0  – 1,7  występuje piasek gliniasty (warstwa III). Poniżej w przedziale głębokości 1,7  – 2,8 m występuje  piasek gruby (warstwa I). Poniżej w przedziale głębokości 2,8 – 4,0 m występuje  grunt spoisty glina piaszczysta (warstwa III). </t>
    </r>
  </si>
  <si>
    <t xml:space="preserve">W rejonie projektowanej oczyszczalni pod warstwą gleby , w przedziale głębokości 0,3 do 2,2 m występuje  piasek średni (warstwa I). Poniżej w przedziale głębokości 2,2  – 2,9  występuje grunt spoisty glina piaszczysta  (warstwa III). Poniżej w przedziale głębokości 2,9  – 3,5 m występuje  piasek średni (warstwa I). Poniżej w przedziale głębokości 3,5 – 4,0 m występuje  grunt spoisty glina piaszczysta (warstwa III). </t>
  </si>
  <si>
    <t>W rejonie projektowanej oczyszczalni pod warstwą gleby, w przedziale głębokości 0,4 do 1,4 m występuje piasek pylasty (warstwa I). Poniżej w przedziale głębokości 1,4 – 4,0 występuje grunt spoisty glina piaszczysta (warstwa III)</t>
  </si>
  <si>
    <t>W rejonie projektowanej oczyszczalni pod warstwą gleby, w przedziale głębokości 0,5 do 2,2 m występuje grunt mało spoisty piasek gliniasty (warstwa III). Poniżej w przedziale głębokości 2,2 – 3,6 występuje piasek pylasty (warstwa I). Poniżej w przedziale głębokości 3,6 - 4,0 występuje grunt spoisty glina piaszczysta przewarstwiona piaskiem gliniastym (warstwa III)</t>
  </si>
  <si>
    <t>W rejonie projektowanej oczyszczalni pod warstwą gleby, w przedziale głębokości 0,5 do 4,0 m występuje piasek średni i piasek pylasty przewarstwiony pyłem (warstwa I).</t>
  </si>
  <si>
    <r>
      <t>dla grubo i średnioziarnistych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piasku pylastego 10</t>
    </r>
    <r>
      <rPr>
        <vertAlign val="superscript"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3 do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</si>
  <si>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t>W rejonie projektowanej oczyszczalni pod warstwą gleby, w przedziale głębokości 0,5 do 2,1 m występuje piasek średni (warstwa I). Poniżej w przedziale głębokości 2,1 – 2,8 występuje grunt spoisty glina pylasta (warstwa III) Poniżej w przedziale głębokości 2,8 - 3,1 występuje piasek średni (warstwa I) Poniżej w przedziale głębokości 3,1 – 4,0 występuje grunt spoisty glina piaszczysta (warstwa III)</t>
  </si>
  <si>
    <r>
      <t>dla piasków grubo i średnioziarnistych 10</t>
    </r>
    <r>
      <rPr>
        <vertAlign val="superscript"/>
        <sz val="11"/>
        <color indexed="8"/>
        <rFont val="Arial"/>
        <family val="2"/>
      </rPr>
      <t>-1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</si>
  <si>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r>
      <t>dla grubo i średnioziarnistych 10</t>
    </r>
    <r>
      <rPr>
        <vertAlign val="superscript"/>
        <sz val="11"/>
        <color indexed="8"/>
        <rFont val="Arial"/>
        <family val="2"/>
      </rPr>
      <t xml:space="preserve">-1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 xml:space="preserve"> [cm/s] dla drobnoziarnistych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 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</t>
    </r>
  </si>
  <si>
    <t>W rejonie projektowanej oczyszczalni pod warstwą gleby, w przedziale głębokości 0,5 do 2,6 m występują piaski średnie i grube (warstwa I). Poniżej w przedziale głębokości 2,6 – 3,1 występuje piasek gliniasty (warstwa III) Poniżej w przedziale głębokości 3,1 – 3,7 występuje piasek drobny (warstwa I). Poniżej w przedziale głębokości 3,7 – 4,0 występuje grunt spoisty glina piaszczysta (warstwa III).</t>
  </si>
  <si>
    <r>
      <t>dla grubo i średnioziarnistych 10</t>
    </r>
    <r>
      <rPr>
        <vertAlign val="superscript"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1 do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[cm/s] dla drobnoziarnistych 10</t>
    </r>
    <r>
      <rPr>
        <vertAlign val="superscript"/>
        <sz val="11"/>
        <color indexed="8"/>
        <rFont val="Arial"/>
        <family val="2"/>
      </rPr>
      <t>-2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[cm/s]</t>
    </r>
  </si>
  <si>
    <t xml:space="preserve">W rejonie projektowanej oczyszczalni pod warstwą gleby , w przedziale głębokości 0,4 do 3,6 m występują piaski drobne i piaski grube (warstwa I). Poniżej w przedziale głębokości 3,6 – 4,0  występuje grunt spoisty glina piaszczysta  (warstwa III). </t>
  </si>
  <si>
    <t xml:space="preserve">W rejonie projektowanej oczyszczalni pod warstwą gleby , w przedziale głębokości 0,5 do 2,0 m występują piaski drobne (warstwa I). Poniżej w przedziale głębokości 2,0 – 3,4 występuje piasek gliniasty (warstwa III) Poniżej w przedziale głębokości 3,4 – 4,0   występuje grunt spoisty glina piaszczysta  (warstwa III). </t>
  </si>
  <si>
    <t>W rejonie projektowanej oczyszczalni pod warstwą gleby , w przedziale głębokości 0,2 do 0,6 m występuje piasek drobny (warstwa I). Poniżej w przedziale głębokości 0,6 – 1,8 występuje piasek gliniasty (warstwa III) Poniżej w przedziale głębokości 1,8 – 2,7   występuje grunt spoisty glina piaszczysta  (warstwa III). Poniżej w przedziale głębokości 2,7 – 3,3 występują piaski drobne (warstwa I). Poniżej w przedziale głębokości 3,3 – 4,0 występuje grunt spoisty glina piaszczysta  (warstwa III).</t>
  </si>
  <si>
    <t>W rejonie projektowanej oczyszczalni pod warstwą nasypu niekontrolowanego, w przedziale głębokości 0,6 do 0,9 m występuje piasek drobny (warstwa I). Poniżej w przedziale głębokości 0,9 – 2,1 występuje grunt spoisty glina piaszczysta  (warstwa III) Poniżej w przedziale głębokości 2,1 – 3,7 występuje piasek gliniasty  (warstwa III). Poniżej w przedziale głębokości 3,7 – 4,0 występuje grunt spoisty glina piaszczysta  (warstwa III).</t>
  </si>
  <si>
    <t>W rejonie projektowanej oczyszczalni pod warstwą gleby, w przedziale głębokości 0,4 do 2,9 m występuje piasek średni(warstwa I). Poniżej w przedziale głębokości 2,9 – 3,2 występuje piasek drobny (warstwa I). Poniżej w przedziale głębokości 3,2– 4,0 występuje grunt spoisty glina piaszczysta (warstwa III)</t>
  </si>
  <si>
    <r>
      <t>dla drobnoziarnistych 10</t>
    </r>
    <r>
      <rPr>
        <vertAlign val="superscript"/>
        <sz val="11"/>
        <color indexed="8"/>
        <rFont val="Arial"/>
        <family val="2"/>
      </rPr>
      <t xml:space="preserve">-2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-3</t>
    </r>
    <r>
      <rPr>
        <sz val="11"/>
        <color indexed="8"/>
        <rFont val="Arial"/>
        <family val="2"/>
      </rPr>
      <t xml:space="preserve"> [cm/s] dla piasku pylastego 10</t>
    </r>
    <r>
      <rPr>
        <vertAlign val="superscript"/>
        <sz val="11"/>
        <color indexed="8"/>
        <rFont val="Arial"/>
        <family val="2"/>
      </rPr>
      <t xml:space="preserve">-3 </t>
    </r>
    <r>
      <rPr>
        <sz val="11"/>
        <color indexed="8"/>
        <rFont val="Arial"/>
        <family val="2"/>
      </rPr>
      <t>do 10</t>
    </r>
    <r>
      <rPr>
        <vertAlign val="superscript"/>
        <sz val="11"/>
        <color indexed="8"/>
        <rFont val="Arial"/>
        <family val="2"/>
      </rPr>
      <t>-4</t>
    </r>
    <r>
      <rPr>
        <sz val="11"/>
        <color indexed="8"/>
        <rFont val="Arial"/>
        <family val="2"/>
      </rPr>
      <t xml:space="preserve"> [cm/s] dla glin 10</t>
    </r>
    <r>
      <rPr>
        <vertAlign val="superscript"/>
        <sz val="11"/>
        <color indexed="8"/>
        <rFont val="Arial"/>
        <family val="2"/>
      </rPr>
      <t>-6</t>
    </r>
    <r>
      <rPr>
        <sz val="11"/>
        <color indexed="8"/>
        <rFont val="Arial"/>
        <family val="2"/>
      </rPr>
      <t xml:space="preserve"> do 10</t>
    </r>
    <r>
      <rPr>
        <vertAlign val="superscript"/>
        <sz val="11"/>
        <color indexed="8"/>
        <rFont val="Arial"/>
        <family val="2"/>
      </rPr>
      <t>-8</t>
    </r>
    <r>
      <rPr>
        <sz val="11"/>
        <color indexed="8"/>
        <rFont val="Arial"/>
        <family val="2"/>
      </rPr>
      <t xml:space="preserve">   [cm/s]</t>
    </r>
  </si>
  <si>
    <t>W rejonie projektowanej oczyszczalni pod warstwą nasypu niekontrolowanego, w przedziale głębokości 1,2 do 3,3 m występuje piasek średni (warstwa I) Poniżej w przedziale głębokości 3,3 – 4,0 m występuje grunt słabo spoisty – piasek gliniasty (warstwa III).</t>
  </si>
  <si>
    <r>
      <t>dla drobnoziarnistych 10</t>
    </r>
    <r>
      <rPr>
        <vertAlign val="superscript"/>
        <sz val="12"/>
        <color indexed="8"/>
        <rFont val="Arial"/>
        <family val="2"/>
      </rPr>
      <t>-2</t>
    </r>
    <r>
      <rPr>
        <sz val="12"/>
        <color indexed="8"/>
        <rFont val="Arial"/>
        <family val="2"/>
      </rPr>
      <t xml:space="preserve"> do 10</t>
    </r>
    <r>
      <rPr>
        <vertAlign val="superscript"/>
        <sz val="12"/>
        <color indexed="8"/>
        <rFont val="Arial"/>
        <family val="2"/>
      </rPr>
      <t>-3</t>
    </r>
    <r>
      <rPr>
        <sz val="12"/>
        <color indexed="8"/>
        <rFont val="Arial"/>
        <family val="2"/>
      </rPr>
      <t xml:space="preserve"> [cm/s] dla piasków gliniastych10</t>
    </r>
    <r>
      <rPr>
        <vertAlign val="superscript"/>
        <sz val="12"/>
        <color indexed="8"/>
        <rFont val="Arial"/>
        <family val="2"/>
      </rPr>
      <t>-4</t>
    </r>
    <r>
      <rPr>
        <sz val="12"/>
        <color indexed="8"/>
        <rFont val="Arial"/>
        <family val="2"/>
      </rPr>
      <t xml:space="preserve"> do 10</t>
    </r>
    <r>
      <rPr>
        <vertAlign val="superscript"/>
        <sz val="12"/>
        <color indexed="8"/>
        <rFont val="Arial"/>
        <family val="2"/>
      </rPr>
      <t>-6</t>
    </r>
    <r>
      <rPr>
        <sz val="12"/>
        <color indexed="8"/>
        <rFont val="Arial"/>
        <family val="2"/>
      </rPr>
      <t xml:space="preserve"> [cm/s]</t>
    </r>
  </si>
  <si>
    <t>W rejonie projektowanej oczyszczalni pod warstwą gleby, w przedziale głębokości 0,4 do 3,5 m występuje piasek średni (warstwa I). Poniżej w przedziale głębokości 3,5 – 4,0 występuje grunt spoisty glina piaszczysta (warstwa III)</t>
  </si>
  <si>
    <t>W rejonie projektowanej oczyszczalni pod warstwą gleby, w przedziale głębokości 0,2 do 3,5 m występują piaski drobne, piaski grube i piaski średnie (warstwa I). Poniżej w przedziale głębokości 3,5 – 4,0 występuje grunt spoisty glina piaszczysta  (warstwa III).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</si>
  <si>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W rejonie projektowanej oczyszczalni pod warstwą gleby, w przedziale głębokości 0,6 do 0,9 m występuje piasek średni (warstwa I). Poniżej w przedziale głębokości 0,9 – 1,7 występuje piasek gliniasty (warstwa III) Poniżej w przedziale głębokości 1,7 – 3,5 występuje piasek średni  (warstwa I). Poniżej w przedziale głębokości 3,5 – 4,0 występuje grunt spoisty glina piaszczysta  (warstwa III).</t>
    </r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</si>
  <si>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W rejonie projektowanej oczyszczalni pod warstwą gleby, w przedziale głębokości 0,4 do 2,5 m występują piaski drobne i piaski pylaste (warstwa I). Poniżej w przedziale głębokości 2,5 – 2,9 występuje piasek gliniasty (warstwa III) Poniżej w przedziale głębokości 2,9 – 3,6 występuje piasek drobny (warstwa I). Poniżej w przedziale głębokości 3,6 – 4,0 występuje grunt spoisty glina piaszczysta  (warstwa III).</t>
    </r>
  </si>
  <si>
    <t>W rejonie projektowanej oczyszczalni pod warstwą gleby, w przedziale głębokości 0,3 do 1,5 m występuje piasek średni (warstwa I). Poniżej w przedziale głębokości 1,5 – 4,0 występuje grunt mało spoisty pył przewarstwiony piaskiem drobnym (warstwa II).</t>
  </si>
  <si>
    <t xml:space="preserve">W rejonie projektowanej oczyszczalni pod warstwą gleby, w przedziale głębokości 0,3 do 3,2 m występuje piasek średni przewarstwiony piaskiem drobnym (warstwa I). Poniżej w przedziale głębokości 3,2 – 4,0 występuje grunt  spoisty -  glina piaszczysta (warstwa III). </t>
  </si>
  <si>
    <t>W rejonie projektowanej oczyszczalni pod warstwą nasypu niekontrolowanego , w przedziale głębokości 0,6 do 1,2 m występuje piasek pylasty (warstwa I). Poniżej w przedziale głębokości 1,2 – 3,4 występuje piasek średni (warstwa I). Poniżej w przedziale głębokości 3,4 – 4,0 występuje grunt spoisty glina piaszczysta przewarstwiona piaskiem gliniastym (warstwa III)</t>
  </si>
  <si>
    <t>W rejonie projektowanej oczyszczalni pod warstwą gleby, w przedziale głębokości 0,4 do 2,9 m występuje piasek średni (warstwa I). Poniżej w przedziale głębokości 2,9 – 4,0 występuje grunt spoisty glina piaszczysta (warstwa III).</t>
  </si>
  <si>
    <t>W rejonie projektowanej oczyszczalni pod warstwą gleby, w przedziale głębokości 0,4 do 3,5 m występują piaski drobne i piaski średnie (warstwa I). Poniżej w przedziale głębokości 3,5 - 4,0 m występuje grunt spoisty glina piaszczysta (warstwa III).</t>
  </si>
  <si>
    <t>W rejonie projektowanej oczyszczalni pod warstwą gleby, w przedziale głębokości 0,5 do 1,4 m występuje piasek średni (warstwa I). Poniżej w przedziale głębokości 1,4 – 2,1 występuje grunt mało spoisty piasek gliniasty (warstwa III). Poniżej w przedziale głębokości 2,1 – 4,0 występuje grunt spoisty glina piaszczysta (warstwa III)</t>
  </si>
  <si>
    <t>W rejonie projektowanej oczyszczalni pod warstwą gleby, w przedziale głębokości 0,3 do 2,2 m występuje piasek średni (warstwa I). Poniżej w przedziale głębokości 2,2 – 3,0 występuje piasek pylasty (warstwa I). Poniżej w przedziale głębokości 3,0 – 3,5 występuje grunt mało spoisty piasek gliniasty przewarstwiony piaskiem drobnym (warstwa III) Poniżej w przedziale głębokości 3,5 -4,0 występuje grunt spoisty glina piaszczysta (warstwa III)</t>
  </si>
  <si>
    <t>W rejonie projektowanej oczyszczalni pod warstwą nasypu niekontrolowanego, w przedziale głębokości 0,8 do 2,0 m występuje piasek średni (warstwa I). Poniżej w przedziale głębokości 2,0 – 4,0 występuje grunt spoisty glina piaszczysta (warstwa III)</t>
  </si>
  <si>
    <t>W rejonie projektowanej oczyszczalni pod warstwą nasypu niekontrolowanego , w przedziale głębokości 0,5 do 1,8 m występuje piasek drobny (warstwa I). Poniżej w przedziale głębokości 1,8 -2,1 m występuje piasek średni (warstwa I). Poniżej w przedziale głębokości 2,1 – 4,0 występuje grunt spoisty glina piaszczysta przewarstwiona pyłem (warstwa III).</t>
  </si>
  <si>
    <t>Dynamiczne zwierciadło wód gruntowych poniżej [m]</t>
  </si>
  <si>
    <t>Statyczne zwierciadło wód gruntowych poniżej [m]</t>
  </si>
  <si>
    <r>
      <t>dla grubo i średnioziarnistych 10</t>
    </r>
    <r>
      <rPr>
        <vertAlign val="superscript"/>
        <sz val="11"/>
        <rFont val="Arial"/>
        <family val="2"/>
      </rPr>
      <t>-1</t>
    </r>
    <r>
      <rPr>
        <sz val="11"/>
        <rFont val="Arial"/>
        <family val="2"/>
      </rPr>
      <t xml:space="preserve"> do 10</t>
    </r>
    <r>
      <rPr>
        <vertAlign val="superscript"/>
        <sz val="11"/>
        <rFont val="Arial"/>
        <family val="2"/>
      </rPr>
      <t>-2</t>
    </r>
    <r>
      <rPr>
        <sz val="11"/>
        <rFont val="Arial"/>
        <family val="2"/>
      </rPr>
      <t xml:space="preserve"> [cm/s] dla pyłu 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2"/>
      </rPr>
      <t xml:space="preserve"> do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2"/>
      </rPr>
      <t xml:space="preserve"> [cm/s] dla glin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2"/>
      </rPr>
      <t xml:space="preserve"> do 10</t>
    </r>
    <r>
      <rPr>
        <vertAlign val="superscript"/>
        <sz val="11"/>
        <rFont val="Arial"/>
        <family val="2"/>
      </rPr>
      <t>-8</t>
    </r>
    <r>
      <rPr>
        <sz val="11"/>
        <rFont val="Arial"/>
        <family val="2"/>
      </rPr>
      <t xml:space="preserve"> [cm/s]</t>
    </r>
  </si>
  <si>
    <r>
      <t>Ø</t>
    </r>
    <r>
      <rPr>
        <sz val="7"/>
        <rFont val="Times New Roman"/>
        <family val="1"/>
      </rPr>
      <t xml:space="preserve">  </t>
    </r>
    <r>
      <rPr>
        <sz val="11"/>
        <rFont val="Arial"/>
        <family val="2"/>
      </rPr>
      <t>W rejonie projektowanej oczyszczalni pod warstwą gleby, w przedziale głębokości 0,3 do 0,9 m występuje piasek gliniasty (warstwa III). Poniżej w przedziale głębokości 0,9 - 2,9 m występuje grunt spoisty glina piaszczysta (warstwa III). W przedziale głębokości 2,9 – 3,2 występuje przewarstwienie piasku średniego (warstwa I). Poniżej w przedziale głębokości 3,2 – 4,0 występuje glina piaszczysta (warstwa III)</t>
    </r>
  </si>
  <si>
    <r>
      <t>dla grubo i średnioziarnistych 10</t>
    </r>
    <r>
      <rPr>
        <vertAlign val="superscript"/>
        <sz val="11"/>
        <rFont val="Arial"/>
        <family val="2"/>
      </rPr>
      <t xml:space="preserve">-1 </t>
    </r>
    <r>
      <rPr>
        <sz val="11"/>
        <rFont val="Arial"/>
        <family val="2"/>
      </rPr>
      <t>do 10</t>
    </r>
    <r>
      <rPr>
        <vertAlign val="superscript"/>
        <sz val="11"/>
        <rFont val="Arial"/>
        <family val="2"/>
      </rPr>
      <t>-2</t>
    </r>
    <r>
      <rPr>
        <sz val="11"/>
        <rFont val="Arial"/>
        <family val="2"/>
      </rPr>
      <t xml:space="preserve">  [cm/s] dla glin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2"/>
      </rPr>
      <t xml:space="preserve"> do 10</t>
    </r>
    <r>
      <rPr>
        <vertAlign val="superscript"/>
        <sz val="11"/>
        <rFont val="Arial"/>
        <family val="2"/>
      </rPr>
      <t>-8</t>
    </r>
    <r>
      <rPr>
        <sz val="11"/>
        <rFont val="Arial"/>
        <family val="2"/>
      </rPr>
      <t xml:space="preserve">   [cm/s]</t>
    </r>
  </si>
  <si>
    <r>
      <t>dla grubo i średnioziarnistych 10</t>
    </r>
    <r>
      <rPr>
        <vertAlign val="superscript"/>
        <sz val="11"/>
        <rFont val="Arial"/>
        <family val="2"/>
      </rPr>
      <t>-1</t>
    </r>
    <r>
      <rPr>
        <sz val="11"/>
        <rFont val="Arial"/>
        <family val="2"/>
      </rPr>
      <t xml:space="preserve"> do 10</t>
    </r>
    <r>
      <rPr>
        <vertAlign val="superscript"/>
        <sz val="11"/>
        <rFont val="Arial"/>
        <family val="2"/>
      </rPr>
      <t>-2</t>
    </r>
    <r>
      <rPr>
        <sz val="11"/>
        <rFont val="Arial"/>
        <family val="2"/>
      </rPr>
      <t xml:space="preserve"> [cm/s] dla glin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2"/>
      </rPr>
      <t xml:space="preserve"> do 10</t>
    </r>
    <r>
      <rPr>
        <vertAlign val="superscript"/>
        <sz val="11"/>
        <rFont val="Arial"/>
        <family val="2"/>
      </rPr>
      <t>-8</t>
    </r>
    <r>
      <rPr>
        <sz val="11"/>
        <rFont val="Arial"/>
        <family val="2"/>
      </rPr>
      <t xml:space="preserve"> [cm/s]</t>
    </r>
  </si>
  <si>
    <r>
      <t>dla grubo i średnioziarnistych 10</t>
    </r>
    <r>
      <rPr>
        <vertAlign val="superscript"/>
        <sz val="11"/>
        <rFont val="Arial"/>
        <family val="2"/>
      </rPr>
      <t>-1</t>
    </r>
    <r>
      <rPr>
        <sz val="11"/>
        <rFont val="Arial"/>
        <family val="2"/>
      </rPr>
      <t xml:space="preserve"> do 10</t>
    </r>
    <r>
      <rPr>
        <vertAlign val="superscript"/>
        <sz val="11"/>
        <rFont val="Arial"/>
        <family val="2"/>
      </rPr>
      <t>-2</t>
    </r>
    <r>
      <rPr>
        <sz val="11"/>
        <rFont val="Arial"/>
        <family val="2"/>
      </rPr>
      <t xml:space="preserve"> [cm/s] dla piasku pylastego 10</t>
    </r>
    <r>
      <rPr>
        <vertAlign val="superscript"/>
        <sz val="11"/>
        <rFont val="Arial"/>
        <family val="2"/>
      </rPr>
      <t>-3</t>
    </r>
    <r>
      <rPr>
        <sz val="11"/>
        <rFont val="Arial"/>
        <family val="2"/>
      </rPr>
      <t xml:space="preserve"> do 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2"/>
      </rPr>
      <t xml:space="preserve"> [cm/s] dla glin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2"/>
      </rPr>
      <t xml:space="preserve"> do 10</t>
    </r>
    <r>
      <rPr>
        <vertAlign val="superscript"/>
        <sz val="11"/>
        <rFont val="Arial"/>
        <family val="2"/>
      </rPr>
      <t>-8</t>
    </r>
    <r>
      <rPr>
        <sz val="11"/>
        <rFont val="Arial"/>
        <family val="2"/>
      </rPr>
      <t xml:space="preserve"> [cm/s]</t>
    </r>
  </si>
  <si>
    <r>
      <t>dla grubo i średnioziarnistych 10</t>
    </r>
    <r>
      <rPr>
        <vertAlign val="superscript"/>
        <sz val="11"/>
        <rFont val="Arial"/>
        <family val="2"/>
      </rPr>
      <t>-1</t>
    </r>
    <r>
      <rPr>
        <sz val="11"/>
        <rFont val="Arial"/>
        <family val="2"/>
      </rPr>
      <t xml:space="preserve"> do 10</t>
    </r>
    <r>
      <rPr>
        <vertAlign val="superscript"/>
        <sz val="11"/>
        <rFont val="Arial"/>
        <family val="2"/>
      </rPr>
      <t>-2</t>
    </r>
    <r>
      <rPr>
        <sz val="11"/>
        <rFont val="Arial"/>
        <family val="2"/>
      </rPr>
      <t xml:space="preserve"> [cm/s] dla drobnoziarnistych 10</t>
    </r>
    <r>
      <rPr>
        <vertAlign val="superscript"/>
        <sz val="11"/>
        <rFont val="Arial"/>
        <family val="2"/>
      </rPr>
      <t>-2</t>
    </r>
    <r>
      <rPr>
        <sz val="11"/>
        <rFont val="Arial"/>
        <family val="2"/>
      </rPr>
      <t xml:space="preserve"> do 10</t>
    </r>
    <r>
      <rPr>
        <vertAlign val="superscript"/>
        <sz val="11"/>
        <rFont val="Arial"/>
        <family val="2"/>
      </rPr>
      <t>-3</t>
    </r>
    <r>
      <rPr>
        <sz val="11"/>
        <rFont val="Arial"/>
        <family val="2"/>
      </rPr>
      <t xml:space="preserve"> [cm/s] dla glin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2"/>
      </rPr>
      <t xml:space="preserve"> do 10</t>
    </r>
    <r>
      <rPr>
        <vertAlign val="superscript"/>
        <sz val="11"/>
        <rFont val="Arial"/>
        <family val="2"/>
      </rPr>
      <t>-8</t>
    </r>
    <r>
      <rPr>
        <sz val="11"/>
        <rFont val="Arial"/>
        <family val="2"/>
      </rPr>
      <t xml:space="preserve"> [cm/s]</t>
    </r>
  </si>
  <si>
    <r>
      <t>dla grubo i średnioziarnistych 10</t>
    </r>
    <r>
      <rPr>
        <vertAlign val="superscript"/>
        <sz val="11"/>
        <rFont val="Arial"/>
        <family val="2"/>
      </rPr>
      <t>-1</t>
    </r>
    <r>
      <rPr>
        <sz val="11"/>
        <rFont val="Arial"/>
        <family val="2"/>
      </rPr>
      <t xml:space="preserve"> do 10</t>
    </r>
    <r>
      <rPr>
        <vertAlign val="superscript"/>
        <sz val="11"/>
        <rFont val="Arial"/>
        <family val="2"/>
      </rPr>
      <t>-2</t>
    </r>
    <r>
      <rPr>
        <sz val="11"/>
        <rFont val="Arial"/>
        <family val="2"/>
      </rPr>
      <t xml:space="preserve"> [cm/s] dla pisku pylastego 10</t>
    </r>
    <r>
      <rPr>
        <vertAlign val="superscript"/>
        <sz val="11"/>
        <rFont val="Arial"/>
        <family val="2"/>
      </rPr>
      <t>-3</t>
    </r>
    <r>
      <rPr>
        <sz val="11"/>
        <rFont val="Arial"/>
        <family val="2"/>
      </rPr>
      <t xml:space="preserve"> do 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2"/>
      </rPr>
      <t xml:space="preserve"> [cm/s]  dla glin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2"/>
      </rPr>
      <t xml:space="preserve"> do 10</t>
    </r>
    <r>
      <rPr>
        <vertAlign val="superscript"/>
        <sz val="11"/>
        <rFont val="Arial"/>
        <family val="2"/>
      </rPr>
      <t>-8</t>
    </r>
    <r>
      <rPr>
        <sz val="11"/>
        <rFont val="Arial"/>
        <family val="2"/>
      </rPr>
      <t xml:space="preserve"> [cm/s]</t>
    </r>
  </si>
  <si>
    <r>
      <t>dla grubo i średnioziarnistych 10</t>
    </r>
    <r>
      <rPr>
        <vertAlign val="superscript"/>
        <sz val="11"/>
        <rFont val="Arial"/>
        <family val="2"/>
      </rPr>
      <t xml:space="preserve">-1 </t>
    </r>
    <r>
      <rPr>
        <sz val="11"/>
        <rFont val="Arial"/>
        <family val="2"/>
      </rPr>
      <t>do 10</t>
    </r>
    <r>
      <rPr>
        <vertAlign val="superscript"/>
        <sz val="11"/>
        <rFont val="Arial"/>
        <family val="2"/>
      </rPr>
      <t>-2</t>
    </r>
    <r>
      <rPr>
        <sz val="11"/>
        <rFont val="Arial"/>
        <family val="2"/>
      </rPr>
      <t xml:space="preserve"> [cm/s] dla glin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2"/>
      </rPr>
      <t xml:space="preserve"> do 10</t>
    </r>
    <r>
      <rPr>
        <vertAlign val="superscript"/>
        <sz val="11"/>
        <rFont val="Arial"/>
        <family val="2"/>
      </rPr>
      <t>-8</t>
    </r>
    <r>
      <rPr>
        <sz val="11"/>
        <rFont val="Arial"/>
        <family val="2"/>
      </rPr>
      <t xml:space="preserve">   [cm/s]</t>
    </r>
  </si>
  <si>
    <t>45/2</t>
  </si>
  <si>
    <t>131/6</t>
  </si>
  <si>
    <t>266/1, 268/3</t>
  </si>
  <si>
    <t>1198/6 i 1196/2</t>
  </si>
  <si>
    <t>Miejscowość</t>
  </si>
  <si>
    <t xml:space="preserve">Antonin </t>
  </si>
  <si>
    <t xml:space="preserve">Borek </t>
  </si>
  <si>
    <t xml:space="preserve">Chojno </t>
  </si>
  <si>
    <t xml:space="preserve">Cieszyków </t>
  </si>
  <si>
    <t xml:space="preserve">Główczyn </t>
  </si>
  <si>
    <t xml:space="preserve">Strużka </t>
  </si>
  <si>
    <t xml:space="preserve">Korzekwin </t>
  </si>
  <si>
    <t xml:space="preserve">Krzywda </t>
  </si>
  <si>
    <t xml:space="preserve">Bronibór </t>
  </si>
  <si>
    <t xml:space="preserve">Marcjanów </t>
  </si>
  <si>
    <t xml:space="preserve">Kuczewola </t>
  </si>
  <si>
    <t xml:space="preserve">Kościany </t>
  </si>
  <si>
    <t xml:space="preserve">Marchwacz Kolonia </t>
  </si>
  <si>
    <t xml:space="preserve">Lipka </t>
  </si>
  <si>
    <t xml:space="preserve">Mroczki Wielkie </t>
  </si>
  <si>
    <t xml:space="preserve">Niemiecka Wieś </t>
  </si>
  <si>
    <t xml:space="preserve">Pamiątków </t>
  </si>
  <si>
    <t xml:space="preserve">Popów </t>
  </si>
  <si>
    <t xml:space="preserve"> Pieńki </t>
  </si>
  <si>
    <t xml:space="preserve">Radliczyce </t>
  </si>
  <si>
    <t xml:space="preserve">Sobiesęki Pierwsze </t>
  </si>
  <si>
    <t xml:space="preserve">Sobiesęki Drugie </t>
  </si>
  <si>
    <t xml:space="preserve">Sobiesęki Trzecie </t>
  </si>
  <si>
    <t xml:space="preserve">Staw </t>
  </si>
  <si>
    <t>Staw</t>
  </si>
  <si>
    <t xml:space="preserve">Szczytniki </t>
  </si>
  <si>
    <t>Szczytniki</t>
  </si>
  <si>
    <t xml:space="preserve">Tymieniec-Niwka </t>
  </si>
  <si>
    <t xml:space="preserve">Tymieniec-Kąty </t>
  </si>
  <si>
    <t xml:space="preserve">Trzęsów </t>
  </si>
  <si>
    <t xml:space="preserve">Rudunki Szczytnickie </t>
  </si>
  <si>
    <t xml:space="preserve">Guzdek </t>
  </si>
  <si>
    <t xml:space="preserve">Gorzuchy </t>
  </si>
  <si>
    <t xml:space="preserve">Iwanowice </t>
  </si>
  <si>
    <t>Iwanowice</t>
  </si>
  <si>
    <t xml:space="preserve">Joanka </t>
  </si>
  <si>
    <t xml:space="preserve">Krowica Zawodnia </t>
  </si>
  <si>
    <t xml:space="preserve">Pieńki </t>
  </si>
  <si>
    <t xml:space="preserve">Tymieniec </t>
  </si>
  <si>
    <t xml:space="preserve">Tymieniec-Jastrząb </t>
  </si>
  <si>
    <t xml:space="preserve">Tymieniec-Dwór </t>
  </si>
  <si>
    <t xml:space="preserve">Tymiemniec-Kąty </t>
  </si>
  <si>
    <t>Górki</t>
  </si>
  <si>
    <t>Marchwacz</t>
  </si>
  <si>
    <t>Pośrednik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</si>
</sst>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0\-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8"/>
      <name val="Arial"/>
      <family val="2"/>
    </font>
    <font>
      <sz val="7"/>
      <color indexed="8"/>
      <name val="Times New Roman"/>
      <family val="1"/>
    </font>
    <font>
      <vertAlign val="superscript"/>
      <sz val="11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Wingdings"/>
      <family val="0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Wingdings"/>
      <family val="0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Wingdings"/>
      <family val="0"/>
    </font>
    <font>
      <sz val="12"/>
      <color theme="1"/>
      <name val="Arial"/>
      <family val="2"/>
    </font>
    <font>
      <b/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/>
      <right/>
      <top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/>
      <right style="medium">
        <color rgb="FF000000"/>
      </right>
      <top style="thin"/>
      <bottom style="thin"/>
    </border>
    <border>
      <left style="medium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2"/>
  <sheetViews>
    <sheetView tabSelected="1" zoomScale="70" zoomScaleNormal="70" zoomScalePageLayoutView="0" workbookViewId="0" topLeftCell="A169">
      <selection activeCell="M164" sqref="M164:N164"/>
    </sheetView>
  </sheetViews>
  <sheetFormatPr defaultColWidth="9.140625" defaultRowHeight="15"/>
  <cols>
    <col min="1" max="1" width="2.140625" style="0" customWidth="1"/>
    <col min="2" max="2" width="5.421875" style="0" customWidth="1"/>
    <col min="4" max="4" width="26.28125" style="0" customWidth="1"/>
    <col min="5" max="5" width="13.8515625" style="0" customWidth="1"/>
    <col min="6" max="6" width="8.140625" style="0" customWidth="1"/>
    <col min="7" max="7" width="13.28125" style="0" customWidth="1"/>
    <col min="8" max="8" width="9.140625" style="0" customWidth="1"/>
    <col min="9" max="9" width="10.8515625" style="0" customWidth="1"/>
    <col min="10" max="10" width="19.8515625" style="0" customWidth="1"/>
    <col min="11" max="11" width="22.00390625" style="0" customWidth="1"/>
    <col min="12" max="12" width="50.28125" style="0" customWidth="1"/>
    <col min="13" max="13" width="59.7109375" style="0" customWidth="1"/>
  </cols>
  <sheetData>
    <row r="2" ht="15.75" thickBot="1"/>
    <row r="3" spans="3:13" ht="15.75" customHeight="1" thickBot="1" thickTop="1">
      <c r="C3" s="46" t="s">
        <v>0</v>
      </c>
      <c r="D3" s="46" t="s">
        <v>277</v>
      </c>
      <c r="E3" s="49" t="s">
        <v>1</v>
      </c>
      <c r="F3" s="52" t="s">
        <v>40</v>
      </c>
      <c r="G3" s="52" t="s">
        <v>41</v>
      </c>
      <c r="H3" s="52" t="s">
        <v>42</v>
      </c>
      <c r="I3" s="52" t="s">
        <v>43</v>
      </c>
      <c r="J3" s="43" t="s">
        <v>264</v>
      </c>
      <c r="K3" s="43" t="s">
        <v>263</v>
      </c>
      <c r="L3" s="43" t="s">
        <v>45</v>
      </c>
      <c r="M3" s="43" t="s">
        <v>46</v>
      </c>
    </row>
    <row r="4" spans="3:13" ht="16.5" thickBot="1" thickTop="1">
      <c r="C4" s="47"/>
      <c r="D4" s="47"/>
      <c r="E4" s="50"/>
      <c r="F4" s="52"/>
      <c r="G4" s="52"/>
      <c r="H4" s="52"/>
      <c r="I4" s="52"/>
      <c r="J4" s="44"/>
      <c r="K4" s="44"/>
      <c r="L4" s="44"/>
      <c r="M4" s="44"/>
    </row>
    <row r="5" spans="3:13" ht="45" customHeight="1" thickBot="1" thickTop="1">
      <c r="C5" s="48"/>
      <c r="D5" s="48"/>
      <c r="E5" s="51"/>
      <c r="F5" s="52"/>
      <c r="G5" s="52"/>
      <c r="H5" s="52"/>
      <c r="I5" s="52"/>
      <c r="J5" s="45"/>
      <c r="K5" s="45"/>
      <c r="L5" s="45"/>
      <c r="M5" s="45"/>
    </row>
    <row r="6" spans="3:13" ht="93" customHeight="1" thickBot="1" thickTop="1">
      <c r="C6" s="9">
        <v>1</v>
      </c>
      <c r="D6" s="10" t="s">
        <v>278</v>
      </c>
      <c r="E6" s="11">
        <v>64</v>
      </c>
      <c r="F6" s="2">
        <v>5</v>
      </c>
      <c r="G6" s="2">
        <v>120</v>
      </c>
      <c r="H6" s="2">
        <f aca="true" t="shared" si="0" ref="H6:H36">F6*G6</f>
        <v>600</v>
      </c>
      <c r="I6" s="2">
        <f aca="true" t="shared" si="1" ref="I6:I36">H6/1000</f>
        <v>0.6</v>
      </c>
      <c r="J6" s="2" t="s">
        <v>44</v>
      </c>
      <c r="K6" s="2" t="s">
        <v>44</v>
      </c>
      <c r="L6" s="12" t="s">
        <v>47</v>
      </c>
      <c r="M6" s="12" t="s">
        <v>48</v>
      </c>
    </row>
    <row r="7" spans="3:13" ht="144.75" customHeight="1" thickBot="1" thickTop="1">
      <c r="C7" s="9">
        <v>2</v>
      </c>
      <c r="D7" s="10" t="s">
        <v>278</v>
      </c>
      <c r="E7" s="11">
        <v>31</v>
      </c>
      <c r="F7" s="2">
        <v>7</v>
      </c>
      <c r="G7" s="2">
        <v>120</v>
      </c>
      <c r="H7" s="2">
        <f t="shared" si="0"/>
        <v>840</v>
      </c>
      <c r="I7" s="2">
        <f t="shared" si="1"/>
        <v>0.84</v>
      </c>
      <c r="J7" s="2" t="s">
        <v>44</v>
      </c>
      <c r="K7" s="2" t="s">
        <v>44</v>
      </c>
      <c r="L7" s="12" t="s">
        <v>50</v>
      </c>
      <c r="M7" s="12" t="s">
        <v>49</v>
      </c>
    </row>
    <row r="8" spans="3:13" ht="102" customHeight="1" thickBot="1" thickTop="1">
      <c r="C8" s="9">
        <v>3</v>
      </c>
      <c r="D8" s="10" t="s">
        <v>279</v>
      </c>
      <c r="E8" s="11">
        <v>290</v>
      </c>
      <c r="F8" s="2">
        <v>5</v>
      </c>
      <c r="G8" s="2">
        <v>120</v>
      </c>
      <c r="H8" s="2">
        <f t="shared" si="0"/>
        <v>600</v>
      </c>
      <c r="I8" s="2">
        <f t="shared" si="1"/>
        <v>0.6</v>
      </c>
      <c r="J8" s="2" t="s">
        <v>44</v>
      </c>
      <c r="K8" s="2" t="s">
        <v>44</v>
      </c>
      <c r="L8" s="12" t="s">
        <v>51</v>
      </c>
      <c r="M8" s="13" t="s">
        <v>52</v>
      </c>
    </row>
    <row r="9" spans="3:13" ht="93.75" customHeight="1" thickBot="1" thickTop="1">
      <c r="C9" s="9">
        <v>4</v>
      </c>
      <c r="D9" s="10" t="s">
        <v>279</v>
      </c>
      <c r="E9" s="11">
        <v>258</v>
      </c>
      <c r="F9" s="2">
        <v>4</v>
      </c>
      <c r="G9" s="2">
        <v>120</v>
      </c>
      <c r="H9" s="2">
        <f t="shared" si="0"/>
        <v>480</v>
      </c>
      <c r="I9" s="2">
        <f t="shared" si="1"/>
        <v>0.48</v>
      </c>
      <c r="J9" s="2" t="s">
        <v>44</v>
      </c>
      <c r="K9" s="2" t="s">
        <v>44</v>
      </c>
      <c r="L9" s="12" t="s">
        <v>53</v>
      </c>
      <c r="M9" s="12" t="s">
        <v>54</v>
      </c>
    </row>
    <row r="10" spans="3:13" ht="83.25" customHeight="1" thickBot="1" thickTop="1">
      <c r="C10" s="9">
        <v>5</v>
      </c>
      <c r="D10" s="10" t="s">
        <v>280</v>
      </c>
      <c r="E10" s="11" t="s">
        <v>2</v>
      </c>
      <c r="F10" s="2">
        <v>3</v>
      </c>
      <c r="G10" s="2">
        <v>120</v>
      </c>
      <c r="H10" s="2">
        <f t="shared" si="0"/>
        <v>360</v>
      </c>
      <c r="I10" s="2">
        <f t="shared" si="1"/>
        <v>0.36</v>
      </c>
      <c r="J10" s="2" t="s">
        <v>44</v>
      </c>
      <c r="K10" s="2" t="s">
        <v>44</v>
      </c>
      <c r="L10" s="12" t="s">
        <v>55</v>
      </c>
      <c r="M10" s="12" t="s">
        <v>56</v>
      </c>
    </row>
    <row r="11" spans="3:13" ht="82.5" customHeight="1" thickBot="1" thickTop="1">
      <c r="C11" s="9">
        <v>6</v>
      </c>
      <c r="D11" s="10" t="s">
        <v>280</v>
      </c>
      <c r="E11" s="11">
        <v>188</v>
      </c>
      <c r="F11" s="2">
        <v>4</v>
      </c>
      <c r="G11" s="2">
        <v>120</v>
      </c>
      <c r="H11" s="2">
        <f t="shared" si="0"/>
        <v>480</v>
      </c>
      <c r="I11" s="2">
        <f t="shared" si="1"/>
        <v>0.48</v>
      </c>
      <c r="J11" s="2">
        <v>3</v>
      </c>
      <c r="K11" s="2">
        <v>2.9</v>
      </c>
      <c r="L11" s="14" t="s">
        <v>62</v>
      </c>
      <c r="M11" s="12" t="s">
        <v>57</v>
      </c>
    </row>
    <row r="12" spans="3:13" ht="189.75" customHeight="1" thickBot="1" thickTop="1">
      <c r="C12" s="9">
        <v>7</v>
      </c>
      <c r="D12" s="10" t="s">
        <v>280</v>
      </c>
      <c r="E12" s="11" t="s">
        <v>3</v>
      </c>
      <c r="F12" s="2">
        <v>3</v>
      </c>
      <c r="G12" s="2">
        <v>120</v>
      </c>
      <c r="H12" s="2">
        <f t="shared" si="0"/>
        <v>360</v>
      </c>
      <c r="I12" s="2">
        <f t="shared" si="1"/>
        <v>0.36</v>
      </c>
      <c r="J12" s="2" t="s">
        <v>44</v>
      </c>
      <c r="K12" s="2" t="s">
        <v>44</v>
      </c>
      <c r="L12" s="14" t="s">
        <v>63</v>
      </c>
      <c r="M12" s="12" t="s">
        <v>58</v>
      </c>
    </row>
    <row r="13" spans="3:13" ht="173.25" customHeight="1" thickBot="1" thickTop="1">
      <c r="C13" s="9">
        <v>8</v>
      </c>
      <c r="D13" s="10" t="s">
        <v>280</v>
      </c>
      <c r="E13" s="11">
        <v>177</v>
      </c>
      <c r="F13" s="2">
        <v>6</v>
      </c>
      <c r="G13" s="2">
        <v>120</v>
      </c>
      <c r="H13" s="2">
        <f t="shared" si="0"/>
        <v>720</v>
      </c>
      <c r="I13" s="2">
        <f t="shared" si="1"/>
        <v>0.72</v>
      </c>
      <c r="J13" s="2" t="s">
        <v>44</v>
      </c>
      <c r="K13" s="2" t="s">
        <v>44</v>
      </c>
      <c r="L13" s="12" t="s">
        <v>59</v>
      </c>
      <c r="M13" s="12" t="s">
        <v>58</v>
      </c>
    </row>
    <row r="14" spans="3:13" ht="186" customHeight="1" thickBot="1" thickTop="1">
      <c r="C14" s="9">
        <v>9</v>
      </c>
      <c r="D14" s="10" t="s">
        <v>280</v>
      </c>
      <c r="E14" s="11">
        <v>133</v>
      </c>
      <c r="F14" s="2">
        <v>6</v>
      </c>
      <c r="G14" s="2">
        <v>120</v>
      </c>
      <c r="H14" s="2">
        <f t="shared" si="0"/>
        <v>720</v>
      </c>
      <c r="I14" s="2">
        <f t="shared" si="1"/>
        <v>0.72</v>
      </c>
      <c r="J14" s="2">
        <v>2.9</v>
      </c>
      <c r="K14" s="2">
        <v>2.8</v>
      </c>
      <c r="L14" s="12" t="s">
        <v>60</v>
      </c>
      <c r="M14" s="12" t="s">
        <v>61</v>
      </c>
    </row>
    <row r="15" spans="3:13" ht="130.5" customHeight="1" thickBot="1" thickTop="1">
      <c r="C15" s="9">
        <v>10</v>
      </c>
      <c r="D15" s="10" t="s">
        <v>280</v>
      </c>
      <c r="E15" s="11" t="s">
        <v>4</v>
      </c>
      <c r="F15" s="2">
        <v>6</v>
      </c>
      <c r="G15" s="2">
        <v>120</v>
      </c>
      <c r="H15" s="2">
        <f t="shared" si="0"/>
        <v>720</v>
      </c>
      <c r="I15" s="2">
        <f t="shared" si="1"/>
        <v>0.72</v>
      </c>
      <c r="J15" s="2" t="s">
        <v>44</v>
      </c>
      <c r="K15" s="2" t="s">
        <v>44</v>
      </c>
      <c r="L15" s="14" t="s">
        <v>76</v>
      </c>
      <c r="M15" s="12" t="s">
        <v>64</v>
      </c>
    </row>
    <row r="16" spans="3:13" ht="137.25" customHeight="1" thickBot="1" thickTop="1">
      <c r="C16" s="9">
        <v>11</v>
      </c>
      <c r="D16" s="15" t="s">
        <v>281</v>
      </c>
      <c r="E16" s="16" t="s">
        <v>5</v>
      </c>
      <c r="F16" s="2">
        <v>6</v>
      </c>
      <c r="G16" s="2">
        <v>120</v>
      </c>
      <c r="H16" s="2">
        <f t="shared" si="0"/>
        <v>720</v>
      </c>
      <c r="I16" s="2">
        <f t="shared" si="1"/>
        <v>0.72</v>
      </c>
      <c r="J16" s="2" t="s">
        <v>44</v>
      </c>
      <c r="K16" s="2" t="s">
        <v>44</v>
      </c>
      <c r="L16" s="12" t="s">
        <v>77</v>
      </c>
      <c r="M16" s="12" t="s">
        <v>65</v>
      </c>
    </row>
    <row r="17" spans="3:13" ht="153" customHeight="1" thickBot="1" thickTop="1">
      <c r="C17" s="9">
        <v>12</v>
      </c>
      <c r="D17" s="15" t="s">
        <v>281</v>
      </c>
      <c r="E17" s="16">
        <v>295</v>
      </c>
      <c r="F17" s="2">
        <v>4</v>
      </c>
      <c r="G17" s="2">
        <v>120</v>
      </c>
      <c r="H17" s="2">
        <f t="shared" si="0"/>
        <v>480</v>
      </c>
      <c r="I17" s="2">
        <f t="shared" si="1"/>
        <v>0.48</v>
      </c>
      <c r="J17" s="2">
        <v>3.3</v>
      </c>
      <c r="K17" s="2">
        <v>2.9</v>
      </c>
      <c r="L17" s="12" t="s">
        <v>67</v>
      </c>
      <c r="M17" s="12" t="s">
        <v>66</v>
      </c>
    </row>
    <row r="18" spans="3:13" ht="118.5" customHeight="1" thickBot="1" thickTop="1">
      <c r="C18" s="9">
        <v>13</v>
      </c>
      <c r="D18" s="15" t="s">
        <v>281</v>
      </c>
      <c r="E18" s="16">
        <v>215</v>
      </c>
      <c r="F18" s="2">
        <v>3</v>
      </c>
      <c r="G18" s="2">
        <v>120</v>
      </c>
      <c r="H18" s="2">
        <f t="shared" si="0"/>
        <v>360</v>
      </c>
      <c r="I18" s="2">
        <f t="shared" si="1"/>
        <v>0.36</v>
      </c>
      <c r="J18" s="2">
        <v>3</v>
      </c>
      <c r="K18" s="2">
        <v>2.9</v>
      </c>
      <c r="L18" s="12" t="s">
        <v>78</v>
      </c>
      <c r="M18" s="12" t="s">
        <v>68</v>
      </c>
    </row>
    <row r="19" spans="3:13" ht="90.75" customHeight="1" thickBot="1" thickTop="1">
      <c r="C19" s="9">
        <v>14</v>
      </c>
      <c r="D19" s="15" t="s">
        <v>281</v>
      </c>
      <c r="E19" s="16" t="s">
        <v>6</v>
      </c>
      <c r="F19" s="2">
        <v>4</v>
      </c>
      <c r="G19" s="2">
        <v>120</v>
      </c>
      <c r="H19" s="2">
        <f t="shared" si="0"/>
        <v>480</v>
      </c>
      <c r="I19" s="2">
        <f t="shared" si="1"/>
        <v>0.48</v>
      </c>
      <c r="J19" s="2">
        <v>2.4</v>
      </c>
      <c r="K19" s="2">
        <v>2.3</v>
      </c>
      <c r="L19" s="12" t="s">
        <v>69</v>
      </c>
      <c r="M19" s="12" t="s">
        <v>70</v>
      </c>
    </row>
    <row r="20" spans="3:13" ht="129.75" customHeight="1" thickBot="1" thickTop="1">
      <c r="C20" s="9">
        <v>15</v>
      </c>
      <c r="D20" s="10" t="s">
        <v>282</v>
      </c>
      <c r="E20" s="11">
        <v>176</v>
      </c>
      <c r="F20" s="6">
        <v>6</v>
      </c>
      <c r="G20" s="2">
        <v>120</v>
      </c>
      <c r="H20" s="2">
        <f t="shared" si="0"/>
        <v>720</v>
      </c>
      <c r="I20" s="2">
        <f t="shared" si="1"/>
        <v>0.72</v>
      </c>
      <c r="J20" s="2">
        <v>2.8</v>
      </c>
      <c r="K20" s="2">
        <v>2.7</v>
      </c>
      <c r="L20" s="12" t="s">
        <v>71</v>
      </c>
      <c r="M20" s="12" t="s">
        <v>72</v>
      </c>
    </row>
    <row r="21" spans="3:13" ht="117" customHeight="1" thickBot="1" thickTop="1">
      <c r="C21" s="9">
        <v>16</v>
      </c>
      <c r="D21" s="10" t="s">
        <v>282</v>
      </c>
      <c r="E21" s="11" t="s">
        <v>7</v>
      </c>
      <c r="F21" s="6">
        <v>6</v>
      </c>
      <c r="G21" s="2">
        <v>120</v>
      </c>
      <c r="H21" s="2">
        <f t="shared" si="0"/>
        <v>720</v>
      </c>
      <c r="I21" s="2">
        <f t="shared" si="1"/>
        <v>0.72</v>
      </c>
      <c r="J21" s="2">
        <v>2.8</v>
      </c>
      <c r="K21" s="2">
        <v>2.7</v>
      </c>
      <c r="L21" s="12" t="s">
        <v>73</v>
      </c>
      <c r="M21" s="12" t="s">
        <v>74</v>
      </c>
    </row>
    <row r="22" spans="3:13" ht="64.5" customHeight="1" thickBot="1" thickTop="1">
      <c r="C22" s="9">
        <v>17</v>
      </c>
      <c r="D22" s="10" t="s">
        <v>282</v>
      </c>
      <c r="E22" s="11">
        <v>114</v>
      </c>
      <c r="F22" s="2">
        <v>5</v>
      </c>
      <c r="G22" s="2">
        <v>120</v>
      </c>
      <c r="H22" s="2">
        <f t="shared" si="0"/>
        <v>600</v>
      </c>
      <c r="I22" s="2">
        <f t="shared" si="1"/>
        <v>0.6</v>
      </c>
      <c r="J22" s="2">
        <v>3</v>
      </c>
      <c r="K22" s="2">
        <v>2.9</v>
      </c>
      <c r="L22" s="12" t="s">
        <v>79</v>
      </c>
      <c r="M22" s="12" t="s">
        <v>75</v>
      </c>
    </row>
    <row r="23" spans="3:13" ht="104.25" customHeight="1" thickBot="1" thickTop="1">
      <c r="C23" s="9">
        <v>18</v>
      </c>
      <c r="D23" s="10" t="s">
        <v>282</v>
      </c>
      <c r="E23" s="11">
        <v>72</v>
      </c>
      <c r="F23" s="6">
        <v>4</v>
      </c>
      <c r="G23" s="2">
        <v>120</v>
      </c>
      <c r="H23" s="2">
        <f t="shared" si="0"/>
        <v>480</v>
      </c>
      <c r="I23" s="2">
        <f t="shared" si="1"/>
        <v>0.48</v>
      </c>
      <c r="J23" s="2" t="s">
        <v>44</v>
      </c>
      <c r="K23" s="2" t="s">
        <v>44</v>
      </c>
      <c r="L23" s="12" t="s">
        <v>80</v>
      </c>
      <c r="M23" s="12" t="s">
        <v>81</v>
      </c>
    </row>
    <row r="24" spans="3:13" ht="117" customHeight="1" thickBot="1" thickTop="1">
      <c r="C24" s="9">
        <v>19</v>
      </c>
      <c r="D24" s="10" t="s">
        <v>309</v>
      </c>
      <c r="E24" s="11">
        <v>113</v>
      </c>
      <c r="F24" s="6">
        <v>4</v>
      </c>
      <c r="G24" s="2">
        <v>120</v>
      </c>
      <c r="H24" s="2">
        <f t="shared" si="0"/>
        <v>480</v>
      </c>
      <c r="I24" s="2">
        <f t="shared" si="1"/>
        <v>0.48</v>
      </c>
      <c r="J24" s="2">
        <v>3.7</v>
      </c>
      <c r="K24" s="2">
        <v>3.6</v>
      </c>
      <c r="L24" s="12" t="s">
        <v>82</v>
      </c>
      <c r="M24" s="12" t="s">
        <v>83</v>
      </c>
    </row>
    <row r="25" spans="3:13" ht="108.75" customHeight="1" thickBot="1" thickTop="1">
      <c r="C25" s="9">
        <v>20</v>
      </c>
      <c r="D25" s="15" t="s">
        <v>310</v>
      </c>
      <c r="E25" s="16">
        <v>210</v>
      </c>
      <c r="F25" s="6">
        <v>6</v>
      </c>
      <c r="G25" s="2">
        <v>120</v>
      </c>
      <c r="H25" s="2">
        <f t="shared" si="0"/>
        <v>720</v>
      </c>
      <c r="I25" s="2">
        <f t="shared" si="1"/>
        <v>0.72</v>
      </c>
      <c r="J25" s="2">
        <v>3.3</v>
      </c>
      <c r="K25" s="2">
        <v>3.2</v>
      </c>
      <c r="L25" s="12" t="s">
        <v>84</v>
      </c>
      <c r="M25" s="12" t="s">
        <v>85</v>
      </c>
    </row>
    <row r="26" spans="3:13" ht="121.5" customHeight="1" thickBot="1" thickTop="1">
      <c r="C26" s="9">
        <v>21</v>
      </c>
      <c r="D26" s="10" t="s">
        <v>311</v>
      </c>
      <c r="E26" s="11">
        <v>94</v>
      </c>
      <c r="F26" s="6">
        <v>14</v>
      </c>
      <c r="G26" s="2">
        <v>120</v>
      </c>
      <c r="H26" s="2">
        <f t="shared" si="0"/>
        <v>1680</v>
      </c>
      <c r="I26" s="2">
        <f t="shared" si="1"/>
        <v>1.68</v>
      </c>
      <c r="J26" s="2" t="s">
        <v>44</v>
      </c>
      <c r="K26" s="2" t="s">
        <v>44</v>
      </c>
      <c r="L26" s="12" t="s">
        <v>94</v>
      </c>
      <c r="M26" s="12" t="s">
        <v>86</v>
      </c>
    </row>
    <row r="27" spans="3:13" ht="120.75" customHeight="1" thickBot="1" thickTop="1">
      <c r="C27" s="9">
        <v>22</v>
      </c>
      <c r="D27" s="10" t="s">
        <v>311</v>
      </c>
      <c r="E27" s="11" t="s">
        <v>8</v>
      </c>
      <c r="F27" s="6">
        <v>4</v>
      </c>
      <c r="G27" s="2">
        <v>120</v>
      </c>
      <c r="H27" s="2">
        <f t="shared" si="0"/>
        <v>480</v>
      </c>
      <c r="I27" s="2">
        <f t="shared" si="1"/>
        <v>0.48</v>
      </c>
      <c r="J27" s="2" t="s">
        <v>44</v>
      </c>
      <c r="K27" s="2" t="s">
        <v>44</v>
      </c>
      <c r="L27" s="12" t="s">
        <v>87</v>
      </c>
      <c r="M27" s="12" t="s">
        <v>88</v>
      </c>
    </row>
    <row r="28" spans="3:13" ht="180.75" customHeight="1" thickBot="1" thickTop="1">
      <c r="C28" s="9">
        <v>23</v>
      </c>
      <c r="D28" s="10" t="s">
        <v>311</v>
      </c>
      <c r="E28" s="11">
        <v>1187</v>
      </c>
      <c r="F28" s="6">
        <v>4</v>
      </c>
      <c r="G28" s="2">
        <v>120</v>
      </c>
      <c r="H28" s="2">
        <f t="shared" si="0"/>
        <v>480</v>
      </c>
      <c r="I28" s="2">
        <f t="shared" si="1"/>
        <v>0.48</v>
      </c>
      <c r="J28" s="2">
        <v>2.5</v>
      </c>
      <c r="K28" s="2">
        <v>2.4</v>
      </c>
      <c r="L28" s="12" t="s">
        <v>95</v>
      </c>
      <c r="M28" s="12" t="s">
        <v>89</v>
      </c>
    </row>
    <row r="29" spans="3:13" ht="150" customHeight="1" thickBot="1" thickTop="1">
      <c r="C29" s="9">
        <v>24</v>
      </c>
      <c r="D29" s="10" t="s">
        <v>312</v>
      </c>
      <c r="E29" s="11">
        <v>1367</v>
      </c>
      <c r="F29" s="6">
        <v>6</v>
      </c>
      <c r="G29" s="2">
        <v>120</v>
      </c>
      <c r="H29" s="2">
        <f t="shared" si="0"/>
        <v>720</v>
      </c>
      <c r="I29" s="2">
        <f t="shared" si="1"/>
        <v>0.72</v>
      </c>
      <c r="J29" s="2">
        <v>3.3</v>
      </c>
      <c r="K29" s="2">
        <v>3.2</v>
      </c>
      <c r="L29" s="12" t="s">
        <v>90</v>
      </c>
      <c r="M29" s="12" t="s">
        <v>91</v>
      </c>
    </row>
    <row r="30" spans="3:13" ht="123" customHeight="1" thickBot="1" thickTop="1">
      <c r="C30" s="9">
        <v>25</v>
      </c>
      <c r="D30" s="10" t="s">
        <v>312</v>
      </c>
      <c r="E30" s="11">
        <v>1421</v>
      </c>
      <c r="F30" s="6">
        <v>5</v>
      </c>
      <c r="G30" s="2">
        <v>120</v>
      </c>
      <c r="H30" s="2">
        <f t="shared" si="0"/>
        <v>600</v>
      </c>
      <c r="I30" s="2">
        <f t="shared" si="1"/>
        <v>0.6</v>
      </c>
      <c r="J30" s="2" t="s">
        <v>44</v>
      </c>
      <c r="K30" s="2" t="s">
        <v>44</v>
      </c>
      <c r="L30" s="12" t="s">
        <v>92</v>
      </c>
      <c r="M30" s="12" t="s">
        <v>93</v>
      </c>
    </row>
    <row r="31" spans="3:13" ht="79.5" customHeight="1" thickBot="1" thickTop="1">
      <c r="C31" s="9">
        <v>26</v>
      </c>
      <c r="D31" s="10" t="s">
        <v>312</v>
      </c>
      <c r="E31" s="11">
        <v>1193</v>
      </c>
      <c r="F31" s="6">
        <v>6</v>
      </c>
      <c r="G31" s="2">
        <v>120</v>
      </c>
      <c r="H31" s="2">
        <f t="shared" si="0"/>
        <v>720</v>
      </c>
      <c r="I31" s="2">
        <f t="shared" si="1"/>
        <v>0.72</v>
      </c>
      <c r="J31" s="2">
        <v>2.8</v>
      </c>
      <c r="K31" s="2">
        <v>2.7</v>
      </c>
      <c r="L31" s="12" t="s">
        <v>107</v>
      </c>
      <c r="M31" s="12" t="s">
        <v>96</v>
      </c>
    </row>
    <row r="32" spans="3:13" ht="158.25" customHeight="1" thickBot="1" thickTop="1">
      <c r="C32" s="9">
        <v>27</v>
      </c>
      <c r="D32" s="10" t="s">
        <v>312</v>
      </c>
      <c r="E32" s="11">
        <v>57</v>
      </c>
      <c r="F32" s="6">
        <v>4</v>
      </c>
      <c r="G32" s="2">
        <v>120</v>
      </c>
      <c r="H32" s="2">
        <f t="shared" si="0"/>
        <v>480</v>
      </c>
      <c r="I32" s="2">
        <f t="shared" si="1"/>
        <v>0.48</v>
      </c>
      <c r="J32" s="2">
        <v>2.5</v>
      </c>
      <c r="K32" s="2">
        <v>2.4</v>
      </c>
      <c r="L32" s="12" t="s">
        <v>108</v>
      </c>
      <c r="M32" s="12" t="s">
        <v>97</v>
      </c>
    </row>
    <row r="33" spans="3:13" ht="131.25" customHeight="1" thickBot="1" thickTop="1">
      <c r="C33" s="9">
        <v>28</v>
      </c>
      <c r="D33" s="10" t="s">
        <v>311</v>
      </c>
      <c r="E33" s="11">
        <v>1419</v>
      </c>
      <c r="F33" s="6">
        <v>5</v>
      </c>
      <c r="G33" s="2">
        <v>120</v>
      </c>
      <c r="H33" s="2">
        <f t="shared" si="0"/>
        <v>600</v>
      </c>
      <c r="I33" s="2">
        <f t="shared" si="1"/>
        <v>0.6</v>
      </c>
      <c r="J33" s="2" t="s">
        <v>44</v>
      </c>
      <c r="K33" s="2" t="s">
        <v>44</v>
      </c>
      <c r="L33" s="12" t="s">
        <v>98</v>
      </c>
      <c r="M33" s="12" t="s">
        <v>54</v>
      </c>
    </row>
    <row r="34" spans="3:13" ht="149.25" customHeight="1" thickBot="1" thickTop="1">
      <c r="C34" s="9">
        <v>29</v>
      </c>
      <c r="D34" s="10" t="s">
        <v>311</v>
      </c>
      <c r="E34" s="16">
        <v>1377</v>
      </c>
      <c r="F34" s="6">
        <v>7</v>
      </c>
      <c r="G34" s="2">
        <v>120</v>
      </c>
      <c r="H34" s="2">
        <f t="shared" si="0"/>
        <v>840</v>
      </c>
      <c r="I34" s="2">
        <f t="shared" si="1"/>
        <v>0.84</v>
      </c>
      <c r="J34" s="2" t="s">
        <v>44</v>
      </c>
      <c r="K34" s="2" t="s">
        <v>44</v>
      </c>
      <c r="L34" s="12" t="s">
        <v>99</v>
      </c>
      <c r="M34" s="12" t="s">
        <v>100</v>
      </c>
    </row>
    <row r="35" spans="3:13" ht="153.75" customHeight="1" thickBot="1" thickTop="1">
      <c r="C35" s="9">
        <v>30</v>
      </c>
      <c r="D35" s="10" t="s">
        <v>312</v>
      </c>
      <c r="E35" s="11" t="s">
        <v>9</v>
      </c>
      <c r="F35" s="6">
        <v>5</v>
      </c>
      <c r="G35" s="2">
        <v>120</v>
      </c>
      <c r="H35" s="2">
        <f t="shared" si="0"/>
        <v>600</v>
      </c>
      <c r="I35" s="2">
        <f t="shared" si="1"/>
        <v>0.6</v>
      </c>
      <c r="J35" s="2">
        <v>3.1</v>
      </c>
      <c r="K35" s="2">
        <v>3</v>
      </c>
      <c r="L35" s="12" t="s">
        <v>109</v>
      </c>
      <c r="M35" s="12" t="s">
        <v>101</v>
      </c>
    </row>
    <row r="36" spans="3:13" ht="100.5" customHeight="1" thickBot="1" thickTop="1">
      <c r="C36" s="9">
        <v>31</v>
      </c>
      <c r="D36" s="10" t="s">
        <v>312</v>
      </c>
      <c r="E36" s="11">
        <v>93</v>
      </c>
      <c r="F36" s="6">
        <v>6</v>
      </c>
      <c r="G36" s="2">
        <v>120</v>
      </c>
      <c r="H36" s="2">
        <f t="shared" si="0"/>
        <v>720</v>
      </c>
      <c r="I36" s="2">
        <f t="shared" si="1"/>
        <v>0.72</v>
      </c>
      <c r="J36" s="2" t="s">
        <v>44</v>
      </c>
      <c r="K36" s="2" t="s">
        <v>44</v>
      </c>
      <c r="L36" s="12" t="s">
        <v>102</v>
      </c>
      <c r="M36" s="13" t="s">
        <v>103</v>
      </c>
    </row>
    <row r="37" spans="3:13" ht="91.5" customHeight="1" thickBot="1" thickTop="1">
      <c r="C37" s="9">
        <v>32</v>
      </c>
      <c r="D37" s="10" t="s">
        <v>312</v>
      </c>
      <c r="E37" s="11">
        <v>91</v>
      </c>
      <c r="F37" s="6">
        <v>3</v>
      </c>
      <c r="G37" s="2">
        <v>120</v>
      </c>
      <c r="H37" s="2">
        <f aca="true" t="shared" si="2" ref="H37:H67">F37*G37</f>
        <v>360</v>
      </c>
      <c r="I37" s="2">
        <f aca="true" t="shared" si="3" ref="I37:I67">H37/1000</f>
        <v>0.36</v>
      </c>
      <c r="J37" s="2" t="s">
        <v>44</v>
      </c>
      <c r="K37" s="2" t="s">
        <v>44</v>
      </c>
      <c r="L37" s="12" t="s">
        <v>110</v>
      </c>
      <c r="M37" s="12" t="s">
        <v>104</v>
      </c>
    </row>
    <row r="38" spans="3:13" ht="139.5" customHeight="1" thickBot="1" thickTop="1">
      <c r="C38" s="9">
        <v>33</v>
      </c>
      <c r="D38" s="10" t="s">
        <v>312</v>
      </c>
      <c r="E38" s="11" t="s">
        <v>10</v>
      </c>
      <c r="F38" s="6">
        <v>3</v>
      </c>
      <c r="G38" s="2">
        <v>120</v>
      </c>
      <c r="H38" s="2">
        <f t="shared" si="2"/>
        <v>360</v>
      </c>
      <c r="I38" s="2">
        <f t="shared" si="3"/>
        <v>0.36</v>
      </c>
      <c r="J38" s="2">
        <v>3.4</v>
      </c>
      <c r="K38" s="2">
        <v>3.3</v>
      </c>
      <c r="L38" s="12" t="s">
        <v>105</v>
      </c>
      <c r="M38" s="12" t="s">
        <v>106</v>
      </c>
    </row>
    <row r="39" spans="3:13" ht="116.25" customHeight="1" thickBot="1" thickTop="1">
      <c r="C39" s="9">
        <v>34</v>
      </c>
      <c r="D39" s="10" t="s">
        <v>283</v>
      </c>
      <c r="E39" s="11">
        <v>716</v>
      </c>
      <c r="F39" s="6">
        <v>4</v>
      </c>
      <c r="G39" s="2">
        <v>120</v>
      </c>
      <c r="H39" s="2">
        <f t="shared" si="2"/>
        <v>480</v>
      </c>
      <c r="I39" s="2">
        <f t="shared" si="3"/>
        <v>0.48</v>
      </c>
      <c r="J39" s="2">
        <v>2.3</v>
      </c>
      <c r="K39" s="2">
        <v>2.2</v>
      </c>
      <c r="L39" s="12" t="s">
        <v>121</v>
      </c>
      <c r="M39" s="12" t="s">
        <v>111</v>
      </c>
    </row>
    <row r="40" spans="3:13" ht="162" customHeight="1" thickBot="1" thickTop="1">
      <c r="C40" s="9">
        <v>35</v>
      </c>
      <c r="D40" s="10" t="s">
        <v>283</v>
      </c>
      <c r="E40" s="11">
        <v>723</v>
      </c>
      <c r="F40" s="6">
        <v>5</v>
      </c>
      <c r="G40" s="2">
        <v>120</v>
      </c>
      <c r="H40" s="2">
        <f t="shared" si="2"/>
        <v>600</v>
      </c>
      <c r="I40" s="2">
        <f t="shared" si="3"/>
        <v>0.6</v>
      </c>
      <c r="J40" s="2">
        <v>2.3</v>
      </c>
      <c r="K40" s="2">
        <v>2.2</v>
      </c>
      <c r="L40" s="14" t="s">
        <v>122</v>
      </c>
      <c r="M40" s="12" t="s">
        <v>112</v>
      </c>
    </row>
    <row r="41" spans="3:13" ht="175.5" customHeight="1" thickBot="1" thickTop="1">
      <c r="C41" s="9">
        <v>36</v>
      </c>
      <c r="D41" s="10" t="s">
        <v>283</v>
      </c>
      <c r="E41" s="11">
        <v>180</v>
      </c>
      <c r="F41" s="6">
        <v>6</v>
      </c>
      <c r="G41" s="2">
        <v>120</v>
      </c>
      <c r="H41" s="2">
        <f t="shared" si="2"/>
        <v>720</v>
      </c>
      <c r="I41" s="2">
        <f t="shared" si="3"/>
        <v>0.72</v>
      </c>
      <c r="J41" s="2">
        <v>3.4</v>
      </c>
      <c r="K41" s="2">
        <v>3.4</v>
      </c>
      <c r="L41" s="12" t="s">
        <v>113</v>
      </c>
      <c r="M41" s="12" t="s">
        <v>114</v>
      </c>
    </row>
    <row r="42" spans="3:13" ht="97.5" customHeight="1" thickBot="1" thickTop="1">
      <c r="C42" s="9">
        <v>37</v>
      </c>
      <c r="D42" s="10" t="s">
        <v>313</v>
      </c>
      <c r="E42" s="11">
        <v>197</v>
      </c>
      <c r="F42" s="6">
        <v>6</v>
      </c>
      <c r="G42" s="2">
        <v>120</v>
      </c>
      <c r="H42" s="2">
        <f t="shared" si="2"/>
        <v>720</v>
      </c>
      <c r="I42" s="2">
        <f t="shared" si="3"/>
        <v>0.72</v>
      </c>
      <c r="J42" s="2" t="s">
        <v>44</v>
      </c>
      <c r="K42" s="2" t="s">
        <v>44</v>
      </c>
      <c r="L42" s="12" t="s">
        <v>115</v>
      </c>
      <c r="M42" s="12" t="s">
        <v>106</v>
      </c>
    </row>
    <row r="43" spans="3:13" ht="137.25" customHeight="1" thickBot="1" thickTop="1">
      <c r="C43" s="9">
        <v>38</v>
      </c>
      <c r="D43" s="10" t="s">
        <v>284</v>
      </c>
      <c r="E43" s="11" t="s">
        <v>11</v>
      </c>
      <c r="F43" s="6">
        <v>5</v>
      </c>
      <c r="G43" s="2">
        <v>120</v>
      </c>
      <c r="H43" s="2">
        <f t="shared" si="2"/>
        <v>600</v>
      </c>
      <c r="I43" s="2">
        <f t="shared" si="3"/>
        <v>0.6</v>
      </c>
      <c r="J43" s="2">
        <v>2.5</v>
      </c>
      <c r="K43" s="2">
        <v>2.4</v>
      </c>
      <c r="L43" s="12" t="s">
        <v>116</v>
      </c>
      <c r="M43" s="12" t="s">
        <v>117</v>
      </c>
    </row>
    <row r="44" spans="3:13" ht="129" customHeight="1" thickBot="1" thickTop="1">
      <c r="C44" s="9">
        <v>39</v>
      </c>
      <c r="D44" s="10" t="s">
        <v>284</v>
      </c>
      <c r="E44" s="11">
        <v>55</v>
      </c>
      <c r="F44" s="6">
        <v>6</v>
      </c>
      <c r="G44" s="2">
        <v>120</v>
      </c>
      <c r="H44" s="2">
        <f t="shared" si="2"/>
        <v>720</v>
      </c>
      <c r="I44" s="2">
        <f t="shared" si="3"/>
        <v>0.72</v>
      </c>
      <c r="J44" s="2" t="s">
        <v>44</v>
      </c>
      <c r="K44" s="2" t="s">
        <v>44</v>
      </c>
      <c r="L44" s="12" t="s">
        <v>123</v>
      </c>
      <c r="M44" s="12" t="s">
        <v>118</v>
      </c>
    </row>
    <row r="45" spans="3:13" ht="131.25" customHeight="1" thickBot="1" thickTop="1">
      <c r="C45" s="9">
        <v>40</v>
      </c>
      <c r="D45" s="10" t="s">
        <v>284</v>
      </c>
      <c r="E45" s="11">
        <v>94</v>
      </c>
      <c r="F45" s="6">
        <v>6</v>
      </c>
      <c r="G45" s="2">
        <v>120</v>
      </c>
      <c r="H45" s="2">
        <f t="shared" si="2"/>
        <v>720</v>
      </c>
      <c r="I45" s="2">
        <f t="shared" si="3"/>
        <v>0.72</v>
      </c>
      <c r="J45" s="2" t="s">
        <v>44</v>
      </c>
      <c r="K45" s="2">
        <v>2.8</v>
      </c>
      <c r="L45" s="12" t="s">
        <v>119</v>
      </c>
      <c r="M45" s="12" t="s">
        <v>93</v>
      </c>
    </row>
    <row r="46" spans="3:13" ht="173.25" customHeight="1" thickBot="1" thickTop="1">
      <c r="C46" s="9">
        <v>41</v>
      </c>
      <c r="D46" s="10" t="s">
        <v>284</v>
      </c>
      <c r="E46" s="11">
        <v>93</v>
      </c>
      <c r="F46" s="6">
        <v>4</v>
      </c>
      <c r="G46" s="2">
        <v>120</v>
      </c>
      <c r="H46" s="2">
        <f t="shared" si="2"/>
        <v>480</v>
      </c>
      <c r="I46" s="2">
        <f t="shared" si="3"/>
        <v>0.48</v>
      </c>
      <c r="J46" s="2">
        <v>2.9</v>
      </c>
      <c r="K46" s="2">
        <v>2.8</v>
      </c>
      <c r="L46" s="12" t="s">
        <v>120</v>
      </c>
      <c r="M46" s="12" t="s">
        <v>118</v>
      </c>
    </row>
    <row r="47" spans="3:13" ht="159" customHeight="1" thickBot="1" thickTop="1">
      <c r="C47" s="9">
        <v>42</v>
      </c>
      <c r="D47" s="15" t="s">
        <v>314</v>
      </c>
      <c r="E47" s="16" t="s">
        <v>12</v>
      </c>
      <c r="F47" s="6">
        <v>4</v>
      </c>
      <c r="G47" s="2">
        <v>120</v>
      </c>
      <c r="H47" s="2">
        <f t="shared" si="2"/>
        <v>480</v>
      </c>
      <c r="I47" s="2">
        <f t="shared" si="3"/>
        <v>0.48</v>
      </c>
      <c r="J47" s="2">
        <v>3.3</v>
      </c>
      <c r="K47" s="2">
        <v>3.2</v>
      </c>
      <c r="L47" s="12" t="s">
        <v>124</v>
      </c>
      <c r="M47" s="12" t="s">
        <v>118</v>
      </c>
    </row>
    <row r="48" spans="3:13" ht="163.5" customHeight="1" thickBot="1" thickTop="1">
      <c r="C48" s="9">
        <v>43</v>
      </c>
      <c r="D48" s="15" t="s">
        <v>314</v>
      </c>
      <c r="E48" s="16" t="s">
        <v>13</v>
      </c>
      <c r="F48" s="6">
        <v>6</v>
      </c>
      <c r="G48" s="2">
        <v>120</v>
      </c>
      <c r="H48" s="2">
        <f t="shared" si="2"/>
        <v>720</v>
      </c>
      <c r="I48" s="2">
        <f t="shared" si="3"/>
        <v>0.72</v>
      </c>
      <c r="J48" s="2" t="s">
        <v>44</v>
      </c>
      <c r="K48" s="2" t="s">
        <v>44</v>
      </c>
      <c r="L48" s="12" t="s">
        <v>125</v>
      </c>
      <c r="M48" s="12" t="s">
        <v>118</v>
      </c>
    </row>
    <row r="49" spans="3:13" ht="230.25" customHeight="1" thickBot="1" thickTop="1">
      <c r="C49" s="9">
        <v>44</v>
      </c>
      <c r="D49" s="15" t="s">
        <v>314</v>
      </c>
      <c r="E49" s="16">
        <v>146</v>
      </c>
      <c r="F49" s="6">
        <v>4</v>
      </c>
      <c r="G49" s="2">
        <v>120</v>
      </c>
      <c r="H49" s="2">
        <f t="shared" si="2"/>
        <v>480</v>
      </c>
      <c r="I49" s="2">
        <f t="shared" si="3"/>
        <v>0.48</v>
      </c>
      <c r="J49" s="2">
        <v>3.4</v>
      </c>
      <c r="K49" s="2">
        <v>3.3</v>
      </c>
      <c r="L49" s="12" t="s">
        <v>126</v>
      </c>
      <c r="M49" s="12" t="s">
        <v>127</v>
      </c>
    </row>
    <row r="50" spans="3:13" ht="133.5" customHeight="1" thickBot="1" thickTop="1">
      <c r="C50" s="9">
        <v>45</v>
      </c>
      <c r="D50" s="15" t="s">
        <v>314</v>
      </c>
      <c r="E50" s="16">
        <v>311</v>
      </c>
      <c r="F50" s="6">
        <v>5</v>
      </c>
      <c r="G50" s="2">
        <v>120</v>
      </c>
      <c r="H50" s="2">
        <f t="shared" si="2"/>
        <v>600</v>
      </c>
      <c r="I50" s="2">
        <f t="shared" si="3"/>
        <v>0.6</v>
      </c>
      <c r="J50" s="2">
        <v>2.9</v>
      </c>
      <c r="K50" s="2">
        <v>2.8</v>
      </c>
      <c r="L50" s="12" t="s">
        <v>128</v>
      </c>
      <c r="M50" s="12" t="s">
        <v>61</v>
      </c>
    </row>
    <row r="51" spans="3:13" ht="138.75" customHeight="1" thickBot="1" thickTop="1">
      <c r="C51" s="9">
        <v>46</v>
      </c>
      <c r="D51" s="15" t="s">
        <v>285</v>
      </c>
      <c r="E51" s="11">
        <v>35</v>
      </c>
      <c r="F51" s="6">
        <v>5</v>
      </c>
      <c r="G51" s="2">
        <v>120</v>
      </c>
      <c r="H51" s="2">
        <f t="shared" si="2"/>
        <v>600</v>
      </c>
      <c r="I51" s="2">
        <f t="shared" si="3"/>
        <v>0.6</v>
      </c>
      <c r="J51" s="2">
        <v>2.2</v>
      </c>
      <c r="K51" s="2">
        <v>2.2</v>
      </c>
      <c r="L51" s="12" t="s">
        <v>129</v>
      </c>
      <c r="M51" s="12" t="s">
        <v>130</v>
      </c>
    </row>
    <row r="52" spans="3:13" ht="150" customHeight="1" thickBot="1" thickTop="1">
      <c r="C52" s="9">
        <v>47</v>
      </c>
      <c r="D52" s="15" t="s">
        <v>285</v>
      </c>
      <c r="E52" s="11">
        <v>1087</v>
      </c>
      <c r="F52" s="6">
        <v>3</v>
      </c>
      <c r="G52" s="2">
        <v>120</v>
      </c>
      <c r="H52" s="2">
        <f t="shared" si="2"/>
        <v>360</v>
      </c>
      <c r="I52" s="2">
        <f t="shared" si="3"/>
        <v>0.36</v>
      </c>
      <c r="J52" s="2">
        <v>2.2</v>
      </c>
      <c r="K52" s="2">
        <v>2.2</v>
      </c>
      <c r="L52" s="12" t="s">
        <v>131</v>
      </c>
      <c r="M52" s="12" t="s">
        <v>106</v>
      </c>
    </row>
    <row r="53" spans="3:13" ht="90.75" customHeight="1" thickBot="1" thickTop="1">
      <c r="C53" s="9">
        <v>48</v>
      </c>
      <c r="D53" s="10" t="s">
        <v>288</v>
      </c>
      <c r="E53" s="11">
        <v>363</v>
      </c>
      <c r="F53" s="6">
        <v>7</v>
      </c>
      <c r="G53" s="2">
        <v>120</v>
      </c>
      <c r="H53" s="2">
        <f t="shared" si="2"/>
        <v>840</v>
      </c>
      <c r="I53" s="2">
        <f t="shared" si="3"/>
        <v>0.84</v>
      </c>
      <c r="J53" s="2">
        <v>3.5</v>
      </c>
      <c r="K53" s="2">
        <v>3.4</v>
      </c>
      <c r="L53" s="12" t="s">
        <v>132</v>
      </c>
      <c r="M53" s="12" t="s">
        <v>91</v>
      </c>
    </row>
    <row r="54" spans="3:13" ht="132" customHeight="1" thickBot="1" thickTop="1">
      <c r="C54" s="9">
        <v>49</v>
      </c>
      <c r="D54" s="10" t="s">
        <v>286</v>
      </c>
      <c r="E54" s="11" t="s">
        <v>14</v>
      </c>
      <c r="F54" s="6">
        <v>6</v>
      </c>
      <c r="G54" s="2">
        <v>120</v>
      </c>
      <c r="H54" s="2">
        <f t="shared" si="2"/>
        <v>720</v>
      </c>
      <c r="I54" s="2">
        <f t="shared" si="3"/>
        <v>0.72</v>
      </c>
      <c r="J54" s="2" t="s">
        <v>44</v>
      </c>
      <c r="K54" s="2" t="s">
        <v>44</v>
      </c>
      <c r="L54" s="12" t="s">
        <v>135</v>
      </c>
      <c r="M54" s="12" t="s">
        <v>134</v>
      </c>
    </row>
    <row r="55" spans="3:13" ht="108" customHeight="1" thickBot="1" thickTop="1">
      <c r="C55" s="9">
        <v>50</v>
      </c>
      <c r="D55" s="15" t="s">
        <v>286</v>
      </c>
      <c r="E55" s="16">
        <v>283</v>
      </c>
      <c r="F55" s="6">
        <v>6</v>
      </c>
      <c r="G55" s="2">
        <v>120</v>
      </c>
      <c r="H55" s="2">
        <f t="shared" si="2"/>
        <v>720</v>
      </c>
      <c r="I55" s="2">
        <f t="shared" si="3"/>
        <v>0.72</v>
      </c>
      <c r="J55" s="2" t="s">
        <v>44</v>
      </c>
      <c r="K55" s="2" t="s">
        <v>44</v>
      </c>
      <c r="L55" s="12" t="s">
        <v>133</v>
      </c>
      <c r="M55" s="12" t="s">
        <v>65</v>
      </c>
    </row>
    <row r="56" spans="3:13" ht="105" customHeight="1" thickBot="1" thickTop="1">
      <c r="C56" s="9">
        <v>51</v>
      </c>
      <c r="D56" s="15" t="s">
        <v>286</v>
      </c>
      <c r="E56" s="16">
        <v>284</v>
      </c>
      <c r="F56" s="6">
        <v>5</v>
      </c>
      <c r="G56" s="2">
        <v>120</v>
      </c>
      <c r="H56" s="2">
        <f t="shared" si="2"/>
        <v>600</v>
      </c>
      <c r="I56" s="2">
        <f t="shared" si="3"/>
        <v>0.6</v>
      </c>
      <c r="J56" s="2" t="s">
        <v>44</v>
      </c>
      <c r="K56" s="2" t="s">
        <v>44</v>
      </c>
      <c r="L56" s="12" t="s">
        <v>136</v>
      </c>
      <c r="M56" s="12" t="s">
        <v>49</v>
      </c>
    </row>
    <row r="57" spans="3:13" ht="82.5" customHeight="1" thickBot="1" thickTop="1">
      <c r="C57" s="9">
        <v>52</v>
      </c>
      <c r="D57" s="15" t="s">
        <v>286</v>
      </c>
      <c r="E57" s="16">
        <v>254</v>
      </c>
      <c r="F57" s="6">
        <v>5</v>
      </c>
      <c r="G57" s="2">
        <v>120</v>
      </c>
      <c r="H57" s="2">
        <f t="shared" si="2"/>
        <v>600</v>
      </c>
      <c r="I57" s="2">
        <f t="shared" si="3"/>
        <v>0.6</v>
      </c>
      <c r="J57" s="2" t="s">
        <v>44</v>
      </c>
      <c r="K57" s="2" t="s">
        <v>44</v>
      </c>
      <c r="L57" s="12" t="s">
        <v>137</v>
      </c>
      <c r="M57" s="13" t="s">
        <v>138</v>
      </c>
    </row>
    <row r="58" spans="3:13" ht="188.25" customHeight="1" thickBot="1" thickTop="1">
      <c r="C58" s="9">
        <v>53</v>
      </c>
      <c r="D58" s="15" t="s">
        <v>286</v>
      </c>
      <c r="E58" s="16">
        <v>102</v>
      </c>
      <c r="F58" s="6">
        <v>5</v>
      </c>
      <c r="G58" s="2">
        <v>120</v>
      </c>
      <c r="H58" s="2">
        <f t="shared" si="2"/>
        <v>600</v>
      </c>
      <c r="I58" s="2">
        <f t="shared" si="3"/>
        <v>0.6</v>
      </c>
      <c r="J58" s="2" t="s">
        <v>44</v>
      </c>
      <c r="K58" s="2" t="s">
        <v>44</v>
      </c>
      <c r="L58" s="12" t="s">
        <v>144</v>
      </c>
      <c r="M58" s="12" t="s">
        <v>134</v>
      </c>
    </row>
    <row r="59" spans="3:13" ht="172.5" customHeight="1" thickBot="1" thickTop="1">
      <c r="C59" s="9">
        <v>54</v>
      </c>
      <c r="D59" s="15" t="s">
        <v>289</v>
      </c>
      <c r="E59" s="16">
        <v>90</v>
      </c>
      <c r="F59" s="6">
        <v>5</v>
      </c>
      <c r="G59" s="2">
        <v>120</v>
      </c>
      <c r="H59" s="2">
        <f t="shared" si="2"/>
        <v>600</v>
      </c>
      <c r="I59" s="2">
        <f t="shared" si="3"/>
        <v>0.6</v>
      </c>
      <c r="J59" s="2">
        <v>2.2</v>
      </c>
      <c r="K59" s="2">
        <v>2.2</v>
      </c>
      <c r="L59" s="12" t="s">
        <v>139</v>
      </c>
      <c r="M59" s="12" t="s">
        <v>91</v>
      </c>
    </row>
    <row r="60" spans="3:13" ht="96.75" customHeight="1" thickBot="1" thickTop="1">
      <c r="C60" s="9">
        <v>55</v>
      </c>
      <c r="D60" s="15" t="s">
        <v>289</v>
      </c>
      <c r="E60" s="16">
        <v>102</v>
      </c>
      <c r="F60" s="6">
        <v>4</v>
      </c>
      <c r="G60" s="2">
        <v>120</v>
      </c>
      <c r="H60" s="2">
        <f t="shared" si="2"/>
        <v>480</v>
      </c>
      <c r="I60" s="2">
        <f t="shared" si="3"/>
        <v>0.48</v>
      </c>
      <c r="J60" s="2" t="s">
        <v>44</v>
      </c>
      <c r="K60" s="2" t="s">
        <v>44</v>
      </c>
      <c r="L60" s="12" t="s">
        <v>140</v>
      </c>
      <c r="M60" s="12" t="s">
        <v>54</v>
      </c>
    </row>
    <row r="61" spans="3:13" ht="111" customHeight="1" thickBot="1" thickTop="1">
      <c r="C61" s="9">
        <v>56</v>
      </c>
      <c r="D61" s="15" t="s">
        <v>289</v>
      </c>
      <c r="E61" s="16">
        <v>97</v>
      </c>
      <c r="F61" s="6">
        <v>5</v>
      </c>
      <c r="G61" s="2">
        <v>120</v>
      </c>
      <c r="H61" s="2">
        <f t="shared" si="2"/>
        <v>600</v>
      </c>
      <c r="I61" s="2">
        <f t="shared" si="3"/>
        <v>0.6</v>
      </c>
      <c r="J61" s="2" t="s">
        <v>44</v>
      </c>
      <c r="K61" s="2" t="s">
        <v>44</v>
      </c>
      <c r="L61" s="12" t="s">
        <v>141</v>
      </c>
      <c r="M61" s="12" t="s">
        <v>106</v>
      </c>
    </row>
    <row r="62" spans="3:13" ht="81" customHeight="1" thickBot="1" thickTop="1">
      <c r="C62" s="9">
        <v>57</v>
      </c>
      <c r="D62" s="15" t="s">
        <v>291</v>
      </c>
      <c r="E62" s="16">
        <v>261</v>
      </c>
      <c r="F62" s="6">
        <v>6</v>
      </c>
      <c r="G62" s="2">
        <v>120</v>
      </c>
      <c r="H62" s="2">
        <f t="shared" si="2"/>
        <v>720</v>
      </c>
      <c r="I62" s="2">
        <f t="shared" si="3"/>
        <v>0.72</v>
      </c>
      <c r="J62" s="2">
        <v>2.2</v>
      </c>
      <c r="K62" s="2">
        <v>2.2</v>
      </c>
      <c r="L62" s="12" t="s">
        <v>142</v>
      </c>
      <c r="M62" s="12" t="s">
        <v>143</v>
      </c>
    </row>
    <row r="63" spans="3:13" ht="81.75" customHeight="1" thickBot="1" thickTop="1">
      <c r="C63" s="9">
        <v>58</v>
      </c>
      <c r="D63" s="15" t="s">
        <v>291</v>
      </c>
      <c r="E63" s="16" t="s">
        <v>15</v>
      </c>
      <c r="F63" s="6">
        <v>4</v>
      </c>
      <c r="G63" s="2">
        <v>120</v>
      </c>
      <c r="H63" s="2">
        <f t="shared" si="2"/>
        <v>480</v>
      </c>
      <c r="I63" s="2">
        <f t="shared" si="3"/>
        <v>0.48</v>
      </c>
      <c r="J63" s="2">
        <v>2.2</v>
      </c>
      <c r="K63" s="2">
        <v>2.2</v>
      </c>
      <c r="L63" s="12" t="s">
        <v>142</v>
      </c>
      <c r="M63" s="12" t="s">
        <v>106</v>
      </c>
    </row>
    <row r="64" spans="3:13" ht="108.75" customHeight="1" thickBot="1" thickTop="1">
      <c r="C64" s="9">
        <v>59</v>
      </c>
      <c r="D64" s="15" t="s">
        <v>290</v>
      </c>
      <c r="E64" s="16" t="s">
        <v>16</v>
      </c>
      <c r="F64" s="6">
        <v>6</v>
      </c>
      <c r="G64" s="2">
        <v>120</v>
      </c>
      <c r="H64" s="2">
        <f t="shared" si="2"/>
        <v>720</v>
      </c>
      <c r="I64" s="2">
        <f t="shared" si="3"/>
        <v>0.72</v>
      </c>
      <c r="J64" s="2" t="s">
        <v>44</v>
      </c>
      <c r="K64" s="2" t="s">
        <v>44</v>
      </c>
      <c r="L64" s="12" t="s">
        <v>145</v>
      </c>
      <c r="M64" s="12" t="s">
        <v>106</v>
      </c>
    </row>
    <row r="65" spans="3:13" ht="84" customHeight="1" thickBot="1" thickTop="1">
      <c r="C65" s="9">
        <v>60</v>
      </c>
      <c r="D65" s="10" t="s">
        <v>290</v>
      </c>
      <c r="E65" s="11" t="s">
        <v>17</v>
      </c>
      <c r="F65" s="6">
        <v>4</v>
      </c>
      <c r="G65" s="2">
        <v>120</v>
      </c>
      <c r="H65" s="2">
        <f t="shared" si="2"/>
        <v>480</v>
      </c>
      <c r="I65" s="2">
        <f t="shared" si="3"/>
        <v>0.48</v>
      </c>
      <c r="J65" s="2" t="s">
        <v>44</v>
      </c>
      <c r="K65" s="2" t="s">
        <v>44</v>
      </c>
      <c r="L65" s="12" t="s">
        <v>146</v>
      </c>
      <c r="M65" s="13" t="s">
        <v>147</v>
      </c>
    </row>
    <row r="66" spans="3:13" ht="144.75" customHeight="1" thickBot="1" thickTop="1">
      <c r="C66" s="9">
        <v>61</v>
      </c>
      <c r="D66" s="10" t="s">
        <v>287</v>
      </c>
      <c r="E66" s="11">
        <v>104</v>
      </c>
      <c r="F66" s="6">
        <v>7</v>
      </c>
      <c r="G66" s="2">
        <v>120</v>
      </c>
      <c r="H66" s="2">
        <f t="shared" si="2"/>
        <v>840</v>
      </c>
      <c r="I66" s="2">
        <f t="shared" si="3"/>
        <v>0.84</v>
      </c>
      <c r="J66" s="2" t="s">
        <v>44</v>
      </c>
      <c r="K66" s="2" t="s">
        <v>44</v>
      </c>
      <c r="L66" s="12" t="s">
        <v>151</v>
      </c>
      <c r="M66" s="12" t="s">
        <v>148</v>
      </c>
    </row>
    <row r="67" spans="3:13" ht="149.25" customHeight="1" thickBot="1" thickTop="1">
      <c r="C67" s="9">
        <v>62</v>
      </c>
      <c r="D67" s="10" t="s">
        <v>287</v>
      </c>
      <c r="E67" s="11">
        <v>102</v>
      </c>
      <c r="F67" s="6">
        <v>10</v>
      </c>
      <c r="G67" s="2">
        <v>120</v>
      </c>
      <c r="H67" s="2">
        <f t="shared" si="2"/>
        <v>1200</v>
      </c>
      <c r="I67" s="2">
        <f t="shared" si="3"/>
        <v>1.2</v>
      </c>
      <c r="J67" s="2" t="s">
        <v>44</v>
      </c>
      <c r="K67" s="2" t="s">
        <v>44</v>
      </c>
      <c r="L67" s="12" t="s">
        <v>149</v>
      </c>
      <c r="M67" s="12" t="s">
        <v>150</v>
      </c>
    </row>
    <row r="68" spans="3:13" ht="172.5" customHeight="1" thickBot="1" thickTop="1">
      <c r="C68" s="9">
        <v>63</v>
      </c>
      <c r="D68" s="10" t="s">
        <v>287</v>
      </c>
      <c r="E68" s="11">
        <v>17</v>
      </c>
      <c r="F68" s="6">
        <v>3</v>
      </c>
      <c r="G68" s="2">
        <v>120</v>
      </c>
      <c r="H68" s="2">
        <f aca="true" t="shared" si="4" ref="H68:H99">F68*G68</f>
        <v>360</v>
      </c>
      <c r="I68" s="2">
        <f aca="true" t="shared" si="5" ref="I68:I99">H68/1000</f>
        <v>0.36</v>
      </c>
      <c r="J68" s="2" t="s">
        <v>44</v>
      </c>
      <c r="K68" s="2" t="s">
        <v>44</v>
      </c>
      <c r="L68" s="12" t="s">
        <v>158</v>
      </c>
      <c r="M68" s="12" t="s">
        <v>127</v>
      </c>
    </row>
    <row r="69" spans="3:13" ht="128.25" customHeight="1" thickBot="1" thickTop="1">
      <c r="C69" s="9">
        <v>64</v>
      </c>
      <c r="D69" s="10" t="s">
        <v>287</v>
      </c>
      <c r="E69" s="11" t="s">
        <v>18</v>
      </c>
      <c r="F69" s="6">
        <v>4</v>
      </c>
      <c r="G69" s="2">
        <v>120</v>
      </c>
      <c r="H69" s="2">
        <f t="shared" si="4"/>
        <v>480</v>
      </c>
      <c r="I69" s="2">
        <f t="shared" si="5"/>
        <v>0.48</v>
      </c>
      <c r="J69" s="2" t="s">
        <v>44</v>
      </c>
      <c r="K69" s="2" t="s">
        <v>44</v>
      </c>
      <c r="L69" s="12" t="s">
        <v>152</v>
      </c>
      <c r="M69" s="12" t="s">
        <v>54</v>
      </c>
    </row>
    <row r="70" spans="3:13" ht="155.25" customHeight="1" thickBot="1" thickTop="1">
      <c r="C70" s="9">
        <v>65</v>
      </c>
      <c r="D70" s="10" t="s">
        <v>287</v>
      </c>
      <c r="E70" s="11">
        <v>26</v>
      </c>
      <c r="F70" s="6">
        <v>7</v>
      </c>
      <c r="G70" s="2">
        <v>120</v>
      </c>
      <c r="H70" s="2">
        <f t="shared" si="4"/>
        <v>840</v>
      </c>
      <c r="I70" s="2">
        <f t="shared" si="5"/>
        <v>0.84</v>
      </c>
      <c r="J70" s="2" t="s">
        <v>44</v>
      </c>
      <c r="K70" s="2">
        <v>2.4</v>
      </c>
      <c r="L70" s="12" t="s">
        <v>153</v>
      </c>
      <c r="M70" s="12" t="s">
        <v>66</v>
      </c>
    </row>
    <row r="71" spans="3:13" ht="84" customHeight="1" thickBot="1" thickTop="1">
      <c r="C71" s="9">
        <v>66</v>
      </c>
      <c r="D71" s="10" t="s">
        <v>287</v>
      </c>
      <c r="E71" s="11">
        <v>113</v>
      </c>
      <c r="F71" s="6">
        <v>6</v>
      </c>
      <c r="G71" s="2">
        <v>120</v>
      </c>
      <c r="H71" s="2">
        <f t="shared" si="4"/>
        <v>720</v>
      </c>
      <c r="I71" s="2">
        <f t="shared" si="5"/>
        <v>0.72</v>
      </c>
      <c r="J71" s="2">
        <v>2.5</v>
      </c>
      <c r="K71" s="2">
        <v>2.4</v>
      </c>
      <c r="L71" s="12" t="s">
        <v>159</v>
      </c>
      <c r="M71" s="12" t="s">
        <v>154</v>
      </c>
    </row>
    <row r="72" spans="3:13" ht="96" customHeight="1" thickBot="1" thickTop="1">
      <c r="C72" s="9">
        <v>67</v>
      </c>
      <c r="D72" s="10" t="s">
        <v>287</v>
      </c>
      <c r="E72" s="11">
        <v>107</v>
      </c>
      <c r="F72" s="6">
        <v>6</v>
      </c>
      <c r="G72" s="2">
        <v>120</v>
      </c>
      <c r="H72" s="2">
        <f t="shared" si="4"/>
        <v>720</v>
      </c>
      <c r="I72" s="2">
        <f t="shared" si="5"/>
        <v>0.72</v>
      </c>
      <c r="J72" s="2" t="s">
        <v>44</v>
      </c>
      <c r="K72" s="2" t="s">
        <v>44</v>
      </c>
      <c r="L72" s="14" t="s">
        <v>160</v>
      </c>
      <c r="M72" s="12" t="s">
        <v>155</v>
      </c>
    </row>
    <row r="73" spans="3:13" ht="93.75" customHeight="1" thickBot="1" thickTop="1">
      <c r="C73" s="9">
        <v>68</v>
      </c>
      <c r="D73" s="10" t="s">
        <v>287</v>
      </c>
      <c r="E73" s="11" t="s">
        <v>19</v>
      </c>
      <c r="F73" s="6">
        <v>5</v>
      </c>
      <c r="G73" s="2">
        <v>120</v>
      </c>
      <c r="H73" s="2">
        <f t="shared" si="4"/>
        <v>600</v>
      </c>
      <c r="I73" s="2">
        <f t="shared" si="5"/>
        <v>0.6</v>
      </c>
      <c r="J73" s="2">
        <v>2.2</v>
      </c>
      <c r="K73" s="2">
        <v>2.2</v>
      </c>
      <c r="L73" s="14" t="s">
        <v>161</v>
      </c>
      <c r="M73" s="12" t="s">
        <v>150</v>
      </c>
    </row>
    <row r="74" spans="3:13" ht="99.75" customHeight="1" thickBot="1" thickTop="1">
      <c r="C74" s="9">
        <v>69</v>
      </c>
      <c r="D74" s="10" t="s">
        <v>287</v>
      </c>
      <c r="E74" s="11">
        <v>21</v>
      </c>
      <c r="F74" s="6">
        <v>6</v>
      </c>
      <c r="G74" s="2">
        <v>120</v>
      </c>
      <c r="H74" s="2">
        <f t="shared" si="4"/>
        <v>720</v>
      </c>
      <c r="I74" s="2">
        <f t="shared" si="5"/>
        <v>0.72</v>
      </c>
      <c r="J74" s="2">
        <v>2.2</v>
      </c>
      <c r="K74" s="2">
        <v>2.2</v>
      </c>
      <c r="L74" s="12" t="s">
        <v>156</v>
      </c>
      <c r="M74" s="12" t="s">
        <v>157</v>
      </c>
    </row>
    <row r="75" spans="3:13" ht="83.25" customHeight="1" thickBot="1" thickTop="1">
      <c r="C75" s="9">
        <v>70</v>
      </c>
      <c r="D75" s="10" t="s">
        <v>292</v>
      </c>
      <c r="E75" s="11" t="s">
        <v>20</v>
      </c>
      <c r="F75" s="6">
        <v>6</v>
      </c>
      <c r="G75" s="2">
        <v>120</v>
      </c>
      <c r="H75" s="2">
        <f t="shared" si="4"/>
        <v>720</v>
      </c>
      <c r="I75" s="2">
        <f t="shared" si="5"/>
        <v>0.72</v>
      </c>
      <c r="J75" s="2" t="s">
        <v>44</v>
      </c>
      <c r="K75" s="2" t="s">
        <v>44</v>
      </c>
      <c r="L75" s="12" t="s">
        <v>172</v>
      </c>
      <c r="M75" s="12" t="s">
        <v>162</v>
      </c>
    </row>
    <row r="76" spans="3:13" ht="114" customHeight="1" thickBot="1" thickTop="1">
      <c r="C76" s="9">
        <v>71</v>
      </c>
      <c r="D76" s="10" t="s">
        <v>292</v>
      </c>
      <c r="E76" s="11">
        <v>93</v>
      </c>
      <c r="F76" s="6">
        <v>5</v>
      </c>
      <c r="G76" s="2">
        <v>120</v>
      </c>
      <c r="H76" s="2">
        <f t="shared" si="4"/>
        <v>600</v>
      </c>
      <c r="I76" s="2">
        <f t="shared" si="5"/>
        <v>0.6</v>
      </c>
      <c r="J76" s="2" t="s">
        <v>44</v>
      </c>
      <c r="K76" s="2" t="s">
        <v>44</v>
      </c>
      <c r="L76" s="12" t="s">
        <v>163</v>
      </c>
      <c r="M76" s="17" t="s">
        <v>164</v>
      </c>
    </row>
    <row r="77" spans="3:13" ht="138" customHeight="1" thickBot="1" thickTop="1">
      <c r="C77" s="9">
        <v>72</v>
      </c>
      <c r="D77" s="10" t="s">
        <v>292</v>
      </c>
      <c r="E77" s="11">
        <v>192</v>
      </c>
      <c r="F77" s="6">
        <v>3</v>
      </c>
      <c r="G77" s="2">
        <v>120</v>
      </c>
      <c r="H77" s="2">
        <f t="shared" si="4"/>
        <v>360</v>
      </c>
      <c r="I77" s="2">
        <f t="shared" si="5"/>
        <v>0.36</v>
      </c>
      <c r="J77" s="2" t="s">
        <v>44</v>
      </c>
      <c r="K77" s="2" t="s">
        <v>44</v>
      </c>
      <c r="L77" s="12" t="s">
        <v>165</v>
      </c>
      <c r="M77" s="12" t="s">
        <v>166</v>
      </c>
    </row>
    <row r="78" spans="3:13" ht="141.75" customHeight="1" thickBot="1" thickTop="1">
      <c r="C78" s="9">
        <v>73</v>
      </c>
      <c r="D78" s="10" t="s">
        <v>293</v>
      </c>
      <c r="E78" s="11" t="s">
        <v>21</v>
      </c>
      <c r="F78" s="6">
        <v>4</v>
      </c>
      <c r="G78" s="2">
        <v>120</v>
      </c>
      <c r="H78" s="2">
        <f t="shared" si="4"/>
        <v>480</v>
      </c>
      <c r="I78" s="2">
        <f t="shared" si="5"/>
        <v>0.48</v>
      </c>
      <c r="J78" s="2">
        <v>3</v>
      </c>
      <c r="K78" s="2">
        <v>2.9</v>
      </c>
      <c r="L78" s="12" t="s">
        <v>173</v>
      </c>
      <c r="M78" s="12" t="s">
        <v>167</v>
      </c>
    </row>
    <row r="79" spans="3:13" ht="102" customHeight="1" thickBot="1" thickTop="1">
      <c r="C79" s="9">
        <v>74</v>
      </c>
      <c r="D79" s="15" t="s">
        <v>293</v>
      </c>
      <c r="E79" s="16">
        <v>73</v>
      </c>
      <c r="F79" s="6">
        <v>7</v>
      </c>
      <c r="G79" s="2">
        <v>120</v>
      </c>
      <c r="H79" s="2">
        <f t="shared" si="4"/>
        <v>840</v>
      </c>
      <c r="I79" s="2">
        <f t="shared" si="5"/>
        <v>0.84</v>
      </c>
      <c r="J79" s="2" t="s">
        <v>44</v>
      </c>
      <c r="K79" s="2" t="s">
        <v>44</v>
      </c>
      <c r="L79" s="12" t="s">
        <v>168</v>
      </c>
      <c r="M79" s="12" t="s">
        <v>106</v>
      </c>
    </row>
    <row r="80" spans="3:13" ht="129" customHeight="1" thickBot="1" thickTop="1">
      <c r="C80" s="9">
        <v>75</v>
      </c>
      <c r="D80" s="15" t="s">
        <v>293</v>
      </c>
      <c r="E80" s="16">
        <v>49</v>
      </c>
      <c r="F80" s="6">
        <v>8</v>
      </c>
      <c r="G80" s="2">
        <v>120</v>
      </c>
      <c r="H80" s="2">
        <f t="shared" si="4"/>
        <v>960</v>
      </c>
      <c r="I80" s="2">
        <f t="shared" si="5"/>
        <v>0.96</v>
      </c>
      <c r="J80" s="2" t="s">
        <v>44</v>
      </c>
      <c r="K80" s="2" t="s">
        <v>44</v>
      </c>
      <c r="L80" s="12" t="s">
        <v>169</v>
      </c>
      <c r="M80" s="12" t="s">
        <v>56</v>
      </c>
    </row>
    <row r="81" spans="3:13" ht="148.5" customHeight="1" thickBot="1" thickTop="1">
      <c r="C81" s="9">
        <v>76</v>
      </c>
      <c r="D81" s="15" t="s">
        <v>293</v>
      </c>
      <c r="E81" s="16" t="s">
        <v>22</v>
      </c>
      <c r="F81" s="6">
        <v>5</v>
      </c>
      <c r="G81" s="2">
        <v>120</v>
      </c>
      <c r="H81" s="2">
        <f t="shared" si="4"/>
        <v>600</v>
      </c>
      <c r="I81" s="2">
        <f t="shared" si="5"/>
        <v>0.6</v>
      </c>
      <c r="J81" s="2" t="s">
        <v>44</v>
      </c>
      <c r="K81" s="2" t="s">
        <v>44</v>
      </c>
      <c r="L81" s="12" t="s">
        <v>174</v>
      </c>
      <c r="M81" s="12" t="s">
        <v>170</v>
      </c>
    </row>
    <row r="82" spans="3:13" ht="157.5" customHeight="1" thickBot="1" thickTop="1">
      <c r="C82" s="9">
        <v>77</v>
      </c>
      <c r="D82" s="15" t="s">
        <v>293</v>
      </c>
      <c r="E82" s="16">
        <v>117</v>
      </c>
      <c r="F82" s="6">
        <v>7</v>
      </c>
      <c r="G82" s="2">
        <v>120</v>
      </c>
      <c r="H82" s="2">
        <f t="shared" si="4"/>
        <v>840</v>
      </c>
      <c r="I82" s="2">
        <f t="shared" si="5"/>
        <v>0.84</v>
      </c>
      <c r="J82" s="2">
        <v>3.2</v>
      </c>
      <c r="K82" s="2">
        <v>3.1</v>
      </c>
      <c r="L82" s="12" t="s">
        <v>171</v>
      </c>
      <c r="M82" s="12" t="s">
        <v>106</v>
      </c>
    </row>
    <row r="83" spans="3:13" ht="184.5" customHeight="1" thickBot="1" thickTop="1">
      <c r="C83" s="9">
        <v>78</v>
      </c>
      <c r="D83" s="15" t="s">
        <v>294</v>
      </c>
      <c r="E83" s="16">
        <v>81</v>
      </c>
      <c r="F83" s="6">
        <v>5</v>
      </c>
      <c r="G83" s="2">
        <v>120</v>
      </c>
      <c r="H83" s="2">
        <f t="shared" si="4"/>
        <v>600</v>
      </c>
      <c r="I83" s="2">
        <f t="shared" si="5"/>
        <v>0.6</v>
      </c>
      <c r="J83" s="2">
        <v>3.2</v>
      </c>
      <c r="K83" s="2">
        <v>3.1</v>
      </c>
      <c r="L83" s="12" t="s">
        <v>175</v>
      </c>
      <c r="M83" s="12" t="s">
        <v>61</v>
      </c>
    </row>
    <row r="84" spans="3:13" ht="165" customHeight="1" thickBot="1" thickTop="1">
      <c r="C84" s="9">
        <v>79</v>
      </c>
      <c r="D84" s="10" t="s">
        <v>294</v>
      </c>
      <c r="E84" s="11">
        <v>158</v>
      </c>
      <c r="F84" s="6">
        <v>8</v>
      </c>
      <c r="G84" s="2">
        <v>120</v>
      </c>
      <c r="H84" s="2">
        <f t="shared" si="4"/>
        <v>960</v>
      </c>
      <c r="I84" s="2">
        <f t="shared" si="5"/>
        <v>0.96</v>
      </c>
      <c r="J84" s="2">
        <v>2.2</v>
      </c>
      <c r="K84" s="2">
        <v>3.6</v>
      </c>
      <c r="L84" s="12" t="s">
        <v>176</v>
      </c>
      <c r="M84" s="17" t="s">
        <v>177</v>
      </c>
    </row>
    <row r="85" spans="3:13" ht="70.5" customHeight="1" thickBot="1" thickTop="1">
      <c r="C85" s="9">
        <v>80</v>
      </c>
      <c r="D85" s="10" t="s">
        <v>295</v>
      </c>
      <c r="E85" s="11">
        <v>401</v>
      </c>
      <c r="F85" s="6">
        <v>5</v>
      </c>
      <c r="G85" s="2">
        <v>120</v>
      </c>
      <c r="H85" s="2">
        <f t="shared" si="4"/>
        <v>600</v>
      </c>
      <c r="I85" s="2">
        <f t="shared" si="5"/>
        <v>0.6</v>
      </c>
      <c r="J85" s="2">
        <v>3.7</v>
      </c>
      <c r="K85" s="2">
        <v>3.6</v>
      </c>
      <c r="L85" s="12" t="s">
        <v>180</v>
      </c>
      <c r="M85" s="12" t="s">
        <v>75</v>
      </c>
    </row>
    <row r="86" spans="3:13" ht="127.5" customHeight="1" thickBot="1" thickTop="1">
      <c r="C86" s="9">
        <v>81</v>
      </c>
      <c r="D86" s="10" t="s">
        <v>295</v>
      </c>
      <c r="E86" s="11">
        <v>400</v>
      </c>
      <c r="F86" s="6">
        <v>4</v>
      </c>
      <c r="G86" s="2">
        <v>120</v>
      </c>
      <c r="H86" s="2">
        <f t="shared" si="4"/>
        <v>480</v>
      </c>
      <c r="I86" s="2">
        <f t="shared" si="5"/>
        <v>0.48</v>
      </c>
      <c r="J86" s="2" t="s">
        <v>44</v>
      </c>
      <c r="K86" s="2" t="s">
        <v>44</v>
      </c>
      <c r="L86" s="12" t="s">
        <v>178</v>
      </c>
      <c r="M86" s="12" t="s">
        <v>134</v>
      </c>
    </row>
    <row r="87" spans="3:13" ht="118.5" customHeight="1" thickBot="1" thickTop="1">
      <c r="C87" s="9">
        <v>82</v>
      </c>
      <c r="D87" s="10" t="s">
        <v>297</v>
      </c>
      <c r="E87" s="11" t="s">
        <v>23</v>
      </c>
      <c r="F87" s="6">
        <v>4</v>
      </c>
      <c r="G87" s="2">
        <v>120</v>
      </c>
      <c r="H87" s="2">
        <f t="shared" si="4"/>
        <v>480</v>
      </c>
      <c r="I87" s="2">
        <f t="shared" si="5"/>
        <v>0.48</v>
      </c>
      <c r="J87" s="2" t="s">
        <v>44</v>
      </c>
      <c r="K87" s="2" t="s">
        <v>44</v>
      </c>
      <c r="L87" s="12" t="s">
        <v>179</v>
      </c>
      <c r="M87" s="12" t="s">
        <v>106</v>
      </c>
    </row>
    <row r="88" spans="3:13" ht="141" customHeight="1" thickBot="1" thickTop="1">
      <c r="C88" s="9">
        <v>83</v>
      </c>
      <c r="D88" s="15" t="s">
        <v>315</v>
      </c>
      <c r="E88" s="11" t="s">
        <v>24</v>
      </c>
      <c r="F88" s="6">
        <v>6</v>
      </c>
      <c r="G88" s="2">
        <v>120</v>
      </c>
      <c r="H88" s="2">
        <f t="shared" si="4"/>
        <v>720</v>
      </c>
      <c r="I88" s="2">
        <f t="shared" si="5"/>
        <v>0.72</v>
      </c>
      <c r="J88" s="2" t="s">
        <v>44</v>
      </c>
      <c r="K88" s="2" t="s">
        <v>44</v>
      </c>
      <c r="L88" s="12" t="s">
        <v>195</v>
      </c>
      <c r="M88" s="12" t="s">
        <v>134</v>
      </c>
    </row>
    <row r="89" spans="3:13" ht="143.25" customHeight="1" thickBot="1" thickTop="1">
      <c r="C89" s="9">
        <v>84</v>
      </c>
      <c r="D89" s="10" t="s">
        <v>297</v>
      </c>
      <c r="E89" s="11" t="s">
        <v>25</v>
      </c>
      <c r="F89" s="6">
        <v>3</v>
      </c>
      <c r="G89" s="2">
        <v>120</v>
      </c>
      <c r="H89" s="2">
        <f t="shared" si="4"/>
        <v>360</v>
      </c>
      <c r="I89" s="2">
        <f t="shared" si="5"/>
        <v>0.36</v>
      </c>
      <c r="J89" s="2">
        <v>3.3</v>
      </c>
      <c r="K89" s="2">
        <v>3.2</v>
      </c>
      <c r="L89" s="12" t="s">
        <v>181</v>
      </c>
      <c r="M89" s="12" t="s">
        <v>182</v>
      </c>
    </row>
    <row r="90" spans="3:13" ht="105" customHeight="1" thickBot="1" thickTop="1">
      <c r="C90" s="9">
        <v>85</v>
      </c>
      <c r="D90" s="10" t="s">
        <v>297</v>
      </c>
      <c r="E90" s="11" t="s">
        <v>26</v>
      </c>
      <c r="F90" s="6">
        <v>6</v>
      </c>
      <c r="G90" s="2">
        <v>120</v>
      </c>
      <c r="H90" s="2">
        <f t="shared" si="4"/>
        <v>720</v>
      </c>
      <c r="I90" s="2">
        <f t="shared" si="5"/>
        <v>0.72</v>
      </c>
      <c r="J90" s="2">
        <v>3.2</v>
      </c>
      <c r="K90" s="2">
        <v>3.1</v>
      </c>
      <c r="L90" s="14" t="s">
        <v>196</v>
      </c>
      <c r="M90" s="12" t="s">
        <v>183</v>
      </c>
    </row>
    <row r="91" spans="3:13" ht="136.5" customHeight="1" thickBot="1" thickTop="1">
      <c r="C91" s="9">
        <v>86</v>
      </c>
      <c r="D91" s="10" t="s">
        <v>297</v>
      </c>
      <c r="E91" s="11" t="s">
        <v>27</v>
      </c>
      <c r="F91" s="6">
        <v>5</v>
      </c>
      <c r="G91" s="2">
        <v>120</v>
      </c>
      <c r="H91" s="2">
        <f t="shared" si="4"/>
        <v>600</v>
      </c>
      <c r="I91" s="2">
        <f t="shared" si="5"/>
        <v>0.6</v>
      </c>
      <c r="J91" s="2" t="s">
        <v>44</v>
      </c>
      <c r="K91" s="2" t="s">
        <v>44</v>
      </c>
      <c r="L91" s="12" t="s">
        <v>184</v>
      </c>
      <c r="M91" s="12" t="s">
        <v>88</v>
      </c>
    </row>
    <row r="92" spans="3:13" ht="160.5" customHeight="1" thickBot="1" thickTop="1">
      <c r="C92" s="9">
        <v>87</v>
      </c>
      <c r="D92" s="15" t="s">
        <v>296</v>
      </c>
      <c r="E92" s="18" t="s">
        <v>36</v>
      </c>
      <c r="F92" s="6">
        <v>5</v>
      </c>
      <c r="G92" s="2">
        <v>120</v>
      </c>
      <c r="H92" s="2">
        <f t="shared" si="4"/>
        <v>600</v>
      </c>
      <c r="I92" s="2">
        <f t="shared" si="5"/>
        <v>0.6</v>
      </c>
      <c r="J92" s="2" t="s">
        <v>44</v>
      </c>
      <c r="K92" s="2" t="s">
        <v>44</v>
      </c>
      <c r="L92" s="12" t="s">
        <v>197</v>
      </c>
      <c r="M92" s="12" t="s">
        <v>185</v>
      </c>
    </row>
    <row r="93" spans="3:13" ht="133.5" customHeight="1" thickBot="1" thickTop="1">
      <c r="C93" s="9">
        <v>88</v>
      </c>
      <c r="D93" s="15" t="s">
        <v>296</v>
      </c>
      <c r="E93" s="11" t="s">
        <v>28</v>
      </c>
      <c r="F93" s="6">
        <v>5</v>
      </c>
      <c r="G93" s="2">
        <v>120</v>
      </c>
      <c r="H93" s="2">
        <f t="shared" si="4"/>
        <v>600</v>
      </c>
      <c r="I93" s="2">
        <f t="shared" si="5"/>
        <v>0.6</v>
      </c>
      <c r="J93" s="2" t="s">
        <v>44</v>
      </c>
      <c r="K93" s="2" t="s">
        <v>44</v>
      </c>
      <c r="L93" s="14" t="s">
        <v>198</v>
      </c>
      <c r="M93" s="12" t="s">
        <v>186</v>
      </c>
    </row>
    <row r="94" spans="3:13" ht="82.5" customHeight="1" thickBot="1" thickTop="1">
      <c r="C94" s="9">
        <v>89</v>
      </c>
      <c r="D94" s="10" t="s">
        <v>315</v>
      </c>
      <c r="E94" s="11" t="s">
        <v>29</v>
      </c>
      <c r="F94" s="6">
        <v>6</v>
      </c>
      <c r="G94" s="2">
        <v>120</v>
      </c>
      <c r="H94" s="2">
        <f t="shared" si="4"/>
        <v>720</v>
      </c>
      <c r="I94" s="2">
        <f t="shared" si="5"/>
        <v>0.72</v>
      </c>
      <c r="J94" s="2">
        <v>3.5</v>
      </c>
      <c r="K94" s="2">
        <v>3.4</v>
      </c>
      <c r="L94" s="12" t="s">
        <v>187</v>
      </c>
      <c r="M94" s="12" t="s">
        <v>188</v>
      </c>
    </row>
    <row r="95" spans="3:13" ht="139.5" customHeight="1" thickBot="1" thickTop="1">
      <c r="C95" s="9">
        <v>90</v>
      </c>
      <c r="D95" s="10" t="s">
        <v>297</v>
      </c>
      <c r="E95" s="11">
        <v>137</v>
      </c>
      <c r="F95" s="6">
        <v>4</v>
      </c>
      <c r="G95" s="2">
        <v>120</v>
      </c>
      <c r="H95" s="2">
        <f t="shared" si="4"/>
        <v>480</v>
      </c>
      <c r="I95" s="2">
        <f t="shared" si="5"/>
        <v>0.48</v>
      </c>
      <c r="J95" s="2" t="s">
        <v>44</v>
      </c>
      <c r="K95" s="2" t="s">
        <v>44</v>
      </c>
      <c r="L95" s="12" t="s">
        <v>189</v>
      </c>
      <c r="M95" s="17" t="s">
        <v>190</v>
      </c>
    </row>
    <row r="96" spans="3:13" ht="111.75" customHeight="1" thickBot="1" thickTop="1">
      <c r="C96" s="9">
        <v>91</v>
      </c>
      <c r="D96" s="10" t="s">
        <v>297</v>
      </c>
      <c r="E96" s="11" t="s">
        <v>30</v>
      </c>
      <c r="F96" s="6">
        <v>3</v>
      </c>
      <c r="G96" s="2">
        <v>120</v>
      </c>
      <c r="H96" s="2">
        <f t="shared" si="4"/>
        <v>360</v>
      </c>
      <c r="I96" s="2">
        <f t="shared" si="5"/>
        <v>0.36</v>
      </c>
      <c r="J96" s="2" t="s">
        <v>44</v>
      </c>
      <c r="K96" s="2" t="s">
        <v>44</v>
      </c>
      <c r="L96" s="12" t="s">
        <v>191</v>
      </c>
      <c r="M96" s="12" t="s">
        <v>192</v>
      </c>
    </row>
    <row r="97" spans="3:13" ht="141.75" customHeight="1" thickBot="1" thickTop="1">
      <c r="C97" s="9">
        <v>92</v>
      </c>
      <c r="D97" s="10" t="s">
        <v>297</v>
      </c>
      <c r="E97" s="11" t="s">
        <v>31</v>
      </c>
      <c r="F97" s="6">
        <v>5</v>
      </c>
      <c r="G97" s="2">
        <v>120</v>
      </c>
      <c r="H97" s="2">
        <f t="shared" si="4"/>
        <v>600</v>
      </c>
      <c r="I97" s="2">
        <f t="shared" si="5"/>
        <v>0.6</v>
      </c>
      <c r="J97" s="2" t="s">
        <v>44</v>
      </c>
      <c r="K97" s="2" t="s">
        <v>44</v>
      </c>
      <c r="L97" s="12" t="s">
        <v>193</v>
      </c>
      <c r="M97" s="12" t="s">
        <v>194</v>
      </c>
    </row>
    <row r="98" spans="3:13" ht="172.5" customHeight="1" thickBot="1" thickTop="1">
      <c r="C98" s="9">
        <v>93</v>
      </c>
      <c r="D98" s="10" t="s">
        <v>297</v>
      </c>
      <c r="E98" s="11">
        <v>136</v>
      </c>
      <c r="F98" s="6">
        <v>4</v>
      </c>
      <c r="G98" s="2">
        <v>120</v>
      </c>
      <c r="H98" s="2">
        <f t="shared" si="4"/>
        <v>480</v>
      </c>
      <c r="I98" s="2">
        <f t="shared" si="5"/>
        <v>0.48</v>
      </c>
      <c r="J98" s="2" t="s">
        <v>44</v>
      </c>
      <c r="K98" s="2" t="s">
        <v>44</v>
      </c>
      <c r="L98" s="12" t="s">
        <v>199</v>
      </c>
      <c r="M98" s="12" t="s">
        <v>192</v>
      </c>
    </row>
    <row r="99" spans="3:13" ht="145.5" customHeight="1" thickBot="1" thickTop="1">
      <c r="C99" s="9">
        <v>94</v>
      </c>
      <c r="D99" s="10" t="s">
        <v>298</v>
      </c>
      <c r="E99" s="11">
        <v>23</v>
      </c>
      <c r="F99" s="6">
        <v>6</v>
      </c>
      <c r="G99" s="2">
        <v>120</v>
      </c>
      <c r="H99" s="2">
        <f t="shared" si="4"/>
        <v>720</v>
      </c>
      <c r="I99" s="2">
        <f t="shared" si="5"/>
        <v>0.72</v>
      </c>
      <c r="J99" s="2" t="s">
        <v>44</v>
      </c>
      <c r="K99" s="2" t="s">
        <v>44</v>
      </c>
      <c r="L99" s="12" t="s">
        <v>200</v>
      </c>
      <c r="M99" s="12" t="s">
        <v>201</v>
      </c>
    </row>
    <row r="100" spans="3:13" ht="108" customHeight="1" thickBot="1" thickTop="1">
      <c r="C100" s="9">
        <v>95</v>
      </c>
      <c r="D100" s="15" t="s">
        <v>299</v>
      </c>
      <c r="E100" s="16">
        <v>137</v>
      </c>
      <c r="F100" s="6">
        <v>5</v>
      </c>
      <c r="G100" s="2">
        <v>120</v>
      </c>
      <c r="H100" s="2">
        <f aca="true" t="shared" si="6" ref="H100:H131">F100*G100</f>
        <v>600</v>
      </c>
      <c r="I100" s="2">
        <f aca="true" t="shared" si="7" ref="I100:I131">H100/1000</f>
        <v>0.6</v>
      </c>
      <c r="J100" s="2" t="s">
        <v>44</v>
      </c>
      <c r="K100" s="2" t="s">
        <v>44</v>
      </c>
      <c r="L100" s="12" t="s">
        <v>203</v>
      </c>
      <c r="M100" s="13" t="s">
        <v>202</v>
      </c>
    </row>
    <row r="101" spans="3:13" ht="95.25" customHeight="1" thickBot="1" thickTop="1">
      <c r="C101" s="9">
        <v>96</v>
      </c>
      <c r="D101" s="10" t="s">
        <v>300</v>
      </c>
      <c r="E101" s="11">
        <v>45</v>
      </c>
      <c r="F101" s="6">
        <v>9</v>
      </c>
      <c r="G101" s="2">
        <v>120</v>
      </c>
      <c r="H101" s="2">
        <f t="shared" si="6"/>
        <v>1080</v>
      </c>
      <c r="I101" s="2">
        <f t="shared" si="7"/>
        <v>1.08</v>
      </c>
      <c r="J101" s="2">
        <v>2.9</v>
      </c>
      <c r="K101" s="2">
        <v>2.8</v>
      </c>
      <c r="L101" s="12" t="s">
        <v>204</v>
      </c>
      <c r="M101" s="12" t="s">
        <v>106</v>
      </c>
    </row>
    <row r="102" spans="3:13" ht="55.5" customHeight="1" thickBot="1" thickTop="1">
      <c r="C102" s="9">
        <v>97</v>
      </c>
      <c r="D102" s="10" t="s">
        <v>300</v>
      </c>
      <c r="E102" s="11">
        <v>36</v>
      </c>
      <c r="F102" s="6">
        <v>4</v>
      </c>
      <c r="G102" s="2">
        <v>120</v>
      </c>
      <c r="H102" s="2">
        <f t="shared" si="6"/>
        <v>480</v>
      </c>
      <c r="I102" s="2">
        <f t="shared" si="7"/>
        <v>0.48</v>
      </c>
      <c r="J102" s="2">
        <v>3.1</v>
      </c>
      <c r="K102" s="2">
        <v>3</v>
      </c>
      <c r="L102" s="12" t="s">
        <v>205</v>
      </c>
      <c r="M102" s="12" t="s">
        <v>75</v>
      </c>
    </row>
    <row r="103" spans="3:13" ht="100.5" customHeight="1" thickBot="1" thickTop="1">
      <c r="C103" s="9">
        <v>98</v>
      </c>
      <c r="D103" s="10" t="s">
        <v>301</v>
      </c>
      <c r="E103" s="11">
        <v>347</v>
      </c>
      <c r="F103" s="6">
        <v>5</v>
      </c>
      <c r="G103" s="2">
        <v>120</v>
      </c>
      <c r="H103" s="2">
        <f t="shared" si="6"/>
        <v>600</v>
      </c>
      <c r="I103" s="2">
        <f t="shared" si="7"/>
        <v>0.6</v>
      </c>
      <c r="J103" s="2" t="s">
        <v>44</v>
      </c>
      <c r="K103" s="2" t="s">
        <v>44</v>
      </c>
      <c r="L103" s="12" t="s">
        <v>206</v>
      </c>
      <c r="M103" s="12" t="s">
        <v>207</v>
      </c>
    </row>
    <row r="104" spans="3:13" ht="153" customHeight="1" thickBot="1" thickTop="1">
      <c r="C104" s="9">
        <v>99</v>
      </c>
      <c r="D104" s="10" t="s">
        <v>301</v>
      </c>
      <c r="E104" s="11">
        <v>255</v>
      </c>
      <c r="F104" s="6">
        <v>6</v>
      </c>
      <c r="G104" s="2">
        <v>120</v>
      </c>
      <c r="H104" s="2">
        <f t="shared" si="6"/>
        <v>720</v>
      </c>
      <c r="I104" s="2">
        <f t="shared" si="7"/>
        <v>0.72</v>
      </c>
      <c r="J104" s="2">
        <v>3</v>
      </c>
      <c r="K104" s="2">
        <v>2.9</v>
      </c>
      <c r="L104" s="12" t="s">
        <v>211</v>
      </c>
      <c r="M104" s="12" t="s">
        <v>49</v>
      </c>
    </row>
    <row r="105" spans="3:13" ht="202.5" customHeight="1" thickBot="1" thickTop="1">
      <c r="C105" s="9">
        <v>100</v>
      </c>
      <c r="D105" s="10" t="s">
        <v>301</v>
      </c>
      <c r="E105" s="19" t="s">
        <v>275</v>
      </c>
      <c r="F105" s="6">
        <v>7</v>
      </c>
      <c r="G105" s="2">
        <v>120</v>
      </c>
      <c r="H105" s="2">
        <f t="shared" si="6"/>
        <v>840</v>
      </c>
      <c r="I105" s="2">
        <f t="shared" si="7"/>
        <v>0.84</v>
      </c>
      <c r="J105" s="2">
        <v>2.9</v>
      </c>
      <c r="K105" s="2">
        <v>2.8</v>
      </c>
      <c r="L105" s="12" t="s">
        <v>208</v>
      </c>
      <c r="M105" s="12" t="s">
        <v>209</v>
      </c>
    </row>
    <row r="106" spans="3:13" ht="217.5" customHeight="1" thickBot="1" thickTop="1">
      <c r="C106" s="9">
        <v>101</v>
      </c>
      <c r="D106" s="10" t="s">
        <v>301</v>
      </c>
      <c r="E106" s="11">
        <v>71</v>
      </c>
      <c r="F106" s="6">
        <v>5</v>
      </c>
      <c r="G106" s="2">
        <v>120</v>
      </c>
      <c r="H106" s="2">
        <f t="shared" si="6"/>
        <v>600</v>
      </c>
      <c r="I106" s="2">
        <f t="shared" si="7"/>
        <v>0.6</v>
      </c>
      <c r="J106" s="2" t="s">
        <v>44</v>
      </c>
      <c r="K106" s="2" t="s">
        <v>44</v>
      </c>
      <c r="L106" s="12" t="s">
        <v>212</v>
      </c>
      <c r="M106" s="12" t="s">
        <v>210</v>
      </c>
    </row>
    <row r="107" spans="3:13" ht="142.5" customHeight="1" thickBot="1" thickTop="1">
      <c r="C107" s="9">
        <v>102</v>
      </c>
      <c r="D107" s="10" t="s">
        <v>301</v>
      </c>
      <c r="E107" s="11" t="s">
        <v>32</v>
      </c>
      <c r="F107" s="6">
        <v>3</v>
      </c>
      <c r="G107" s="2">
        <v>120</v>
      </c>
      <c r="H107" s="2">
        <f t="shared" si="6"/>
        <v>360</v>
      </c>
      <c r="I107" s="2">
        <f t="shared" si="7"/>
        <v>0.36</v>
      </c>
      <c r="J107" s="2">
        <v>3.7</v>
      </c>
      <c r="K107" s="2">
        <v>3.6</v>
      </c>
      <c r="L107" s="12" t="s">
        <v>213</v>
      </c>
      <c r="M107" s="12" t="s">
        <v>91</v>
      </c>
    </row>
    <row r="108" spans="3:13" ht="127.5" customHeight="1" thickBot="1" thickTop="1">
      <c r="C108" s="9">
        <v>103</v>
      </c>
      <c r="D108" s="10" t="s">
        <v>301</v>
      </c>
      <c r="E108" s="11">
        <v>123</v>
      </c>
      <c r="F108" s="6">
        <v>7</v>
      </c>
      <c r="G108" s="2">
        <v>120</v>
      </c>
      <c r="H108" s="2">
        <f t="shared" si="6"/>
        <v>840</v>
      </c>
      <c r="I108" s="2">
        <f t="shared" si="7"/>
        <v>0.84</v>
      </c>
      <c r="J108" s="2" t="s">
        <v>44</v>
      </c>
      <c r="K108" s="2" t="s">
        <v>44</v>
      </c>
      <c r="L108" s="12" t="s">
        <v>214</v>
      </c>
      <c r="M108" s="12" t="s">
        <v>74</v>
      </c>
    </row>
    <row r="109" spans="3:13" ht="111.75" customHeight="1" thickBot="1" thickTop="1">
      <c r="C109" s="9">
        <v>104</v>
      </c>
      <c r="D109" s="10" t="s">
        <v>302</v>
      </c>
      <c r="E109" s="11">
        <v>445</v>
      </c>
      <c r="F109" s="6">
        <v>7</v>
      </c>
      <c r="G109" s="2">
        <v>120</v>
      </c>
      <c r="H109" s="2">
        <f t="shared" si="6"/>
        <v>840</v>
      </c>
      <c r="I109" s="2">
        <f t="shared" si="7"/>
        <v>0.84</v>
      </c>
      <c r="J109" s="2" t="s">
        <v>44</v>
      </c>
      <c r="K109" s="2" t="s">
        <v>44</v>
      </c>
      <c r="L109" s="12" t="s">
        <v>215</v>
      </c>
      <c r="M109" s="12" t="s">
        <v>106</v>
      </c>
    </row>
    <row r="110" spans="3:13" ht="99" customHeight="1" thickBot="1" thickTop="1">
      <c r="C110" s="9">
        <v>105</v>
      </c>
      <c r="D110" s="10" t="s">
        <v>301</v>
      </c>
      <c r="E110" s="11">
        <v>213</v>
      </c>
      <c r="F110" s="6">
        <v>4</v>
      </c>
      <c r="G110" s="2">
        <v>120</v>
      </c>
      <c r="H110" s="2">
        <f t="shared" si="6"/>
        <v>480</v>
      </c>
      <c r="I110" s="2">
        <f t="shared" si="7"/>
        <v>0.48</v>
      </c>
      <c r="J110" s="2" t="s">
        <v>44</v>
      </c>
      <c r="K110" s="2" t="s">
        <v>44</v>
      </c>
      <c r="L110" s="12" t="s">
        <v>216</v>
      </c>
      <c r="M110" s="13" t="s">
        <v>52</v>
      </c>
    </row>
    <row r="111" spans="3:13" ht="126" customHeight="1" thickBot="1" thickTop="1">
      <c r="C111" s="9">
        <v>106</v>
      </c>
      <c r="D111" s="10" t="s">
        <v>301</v>
      </c>
      <c r="E111" s="11" t="s">
        <v>11</v>
      </c>
      <c r="F111" s="6">
        <v>4</v>
      </c>
      <c r="G111" s="2">
        <v>120</v>
      </c>
      <c r="H111" s="2">
        <f t="shared" si="6"/>
        <v>480</v>
      </c>
      <c r="I111" s="2">
        <f t="shared" si="7"/>
        <v>0.48</v>
      </c>
      <c r="J111" s="2" t="s">
        <v>44</v>
      </c>
      <c r="K111" s="2" t="s">
        <v>44</v>
      </c>
      <c r="L111" s="12" t="s">
        <v>217</v>
      </c>
      <c r="M111" s="12" t="s">
        <v>54</v>
      </c>
    </row>
    <row r="112" spans="3:13" ht="142.5" customHeight="1" thickBot="1" thickTop="1">
      <c r="C112" s="9">
        <v>107</v>
      </c>
      <c r="D112" s="10" t="s">
        <v>301</v>
      </c>
      <c r="E112" s="11" t="s">
        <v>33</v>
      </c>
      <c r="F112" s="6">
        <v>6</v>
      </c>
      <c r="G112" s="2">
        <v>120</v>
      </c>
      <c r="H112" s="2">
        <f t="shared" si="6"/>
        <v>720</v>
      </c>
      <c r="I112" s="2">
        <f t="shared" si="7"/>
        <v>0.72</v>
      </c>
      <c r="J112" s="2" t="s">
        <v>44</v>
      </c>
      <c r="K112" s="2" t="s">
        <v>44</v>
      </c>
      <c r="L112" s="12" t="s">
        <v>218</v>
      </c>
      <c r="M112" s="12" t="s">
        <v>88</v>
      </c>
    </row>
    <row r="113" spans="3:13" ht="124.5" customHeight="1" thickBot="1" thickTop="1">
      <c r="C113" s="9">
        <v>108</v>
      </c>
      <c r="D113" s="10" t="s">
        <v>301</v>
      </c>
      <c r="E113" s="11">
        <v>150</v>
      </c>
      <c r="F113" s="6">
        <v>4</v>
      </c>
      <c r="G113" s="2">
        <v>120</v>
      </c>
      <c r="H113" s="2">
        <f t="shared" si="6"/>
        <v>480</v>
      </c>
      <c r="I113" s="2">
        <f t="shared" si="7"/>
        <v>0.48</v>
      </c>
      <c r="J113" s="2" t="s">
        <v>44</v>
      </c>
      <c r="K113" s="2" t="s">
        <v>44</v>
      </c>
      <c r="L113" s="12" t="s">
        <v>221</v>
      </c>
      <c r="M113" s="12" t="s">
        <v>49</v>
      </c>
    </row>
    <row r="114" spans="3:13" ht="162" customHeight="1" thickBot="1" thickTop="1">
      <c r="C114" s="9">
        <v>109</v>
      </c>
      <c r="D114" s="10" t="s">
        <v>301</v>
      </c>
      <c r="E114" s="11">
        <v>168</v>
      </c>
      <c r="F114" s="6">
        <v>5</v>
      </c>
      <c r="G114" s="2">
        <v>120</v>
      </c>
      <c r="H114" s="2">
        <f t="shared" si="6"/>
        <v>600</v>
      </c>
      <c r="I114" s="2">
        <f t="shared" si="7"/>
        <v>0.6</v>
      </c>
      <c r="J114" s="2">
        <v>3</v>
      </c>
      <c r="K114" s="2">
        <v>2.9</v>
      </c>
      <c r="L114" s="12" t="s">
        <v>219</v>
      </c>
      <c r="M114" s="12" t="s">
        <v>220</v>
      </c>
    </row>
    <row r="115" spans="3:13" ht="108.75" customHeight="1" thickBot="1" thickTop="1">
      <c r="C115" s="9">
        <v>110</v>
      </c>
      <c r="D115" s="10" t="s">
        <v>302</v>
      </c>
      <c r="E115" s="11">
        <v>128</v>
      </c>
      <c r="F115" s="6">
        <v>5</v>
      </c>
      <c r="G115" s="2">
        <v>120</v>
      </c>
      <c r="H115" s="2">
        <f t="shared" si="6"/>
        <v>600</v>
      </c>
      <c r="I115" s="2">
        <f t="shared" si="7"/>
        <v>0.6</v>
      </c>
      <c r="J115" s="2" t="s">
        <v>44</v>
      </c>
      <c r="K115" s="2" t="s">
        <v>44</v>
      </c>
      <c r="L115" s="12" t="s">
        <v>222</v>
      </c>
      <c r="M115" s="12" t="s">
        <v>106</v>
      </c>
    </row>
    <row r="116" spans="3:13" ht="209.25" customHeight="1" thickBot="1" thickTop="1">
      <c r="C116" s="9">
        <v>111</v>
      </c>
      <c r="D116" s="20" t="s">
        <v>301</v>
      </c>
      <c r="E116" s="11">
        <v>78</v>
      </c>
      <c r="F116" s="6">
        <v>5</v>
      </c>
      <c r="G116" s="2">
        <v>120</v>
      </c>
      <c r="H116" s="2">
        <f t="shared" si="6"/>
        <v>600</v>
      </c>
      <c r="I116" s="2">
        <f t="shared" si="7"/>
        <v>0.6</v>
      </c>
      <c r="J116" s="2">
        <v>3.5</v>
      </c>
      <c r="K116" s="2">
        <v>3.4</v>
      </c>
      <c r="L116" s="12" t="s">
        <v>223</v>
      </c>
      <c r="M116" s="12" t="s">
        <v>224</v>
      </c>
    </row>
    <row r="117" spans="3:13" ht="158.25" customHeight="1" thickTop="1">
      <c r="C117" s="26">
        <v>112</v>
      </c>
      <c r="D117" s="21" t="s">
        <v>301</v>
      </c>
      <c r="E117" s="28">
        <v>53</v>
      </c>
      <c r="F117" s="29">
        <v>6</v>
      </c>
      <c r="G117" s="30">
        <v>120</v>
      </c>
      <c r="H117" s="30">
        <f t="shared" si="6"/>
        <v>720</v>
      </c>
      <c r="I117" s="30">
        <f t="shared" si="7"/>
        <v>0.72</v>
      </c>
      <c r="J117" s="30">
        <v>3.2</v>
      </c>
      <c r="K117" s="30">
        <v>3.1</v>
      </c>
      <c r="L117" s="31" t="s">
        <v>225</v>
      </c>
      <c r="M117" s="31" t="s">
        <v>226</v>
      </c>
    </row>
    <row r="118" spans="1:13" s="36" customFormat="1" ht="163.5" customHeight="1">
      <c r="A118" s="35"/>
      <c r="C118" s="37">
        <v>113</v>
      </c>
      <c r="D118" s="38" t="s">
        <v>303</v>
      </c>
      <c r="E118" s="39">
        <v>332</v>
      </c>
      <c r="F118" s="40">
        <v>6</v>
      </c>
      <c r="G118" s="41">
        <v>120</v>
      </c>
      <c r="H118" s="41">
        <f t="shared" si="6"/>
        <v>720</v>
      </c>
      <c r="I118" s="41">
        <f t="shared" si="7"/>
        <v>0.72</v>
      </c>
      <c r="J118" s="41" t="s">
        <v>44</v>
      </c>
      <c r="K118" s="41" t="s">
        <v>44</v>
      </c>
      <c r="L118" s="42" t="s">
        <v>229</v>
      </c>
      <c r="M118" s="42" t="s">
        <v>227</v>
      </c>
    </row>
    <row r="119" spans="3:13" ht="171.75" customHeight="1" thickBot="1">
      <c r="C119" s="9">
        <v>114</v>
      </c>
      <c r="D119" s="10" t="s">
        <v>303</v>
      </c>
      <c r="E119" s="11">
        <v>333</v>
      </c>
      <c r="F119" s="32">
        <v>4</v>
      </c>
      <c r="G119" s="33">
        <v>120</v>
      </c>
      <c r="H119" s="33">
        <f t="shared" si="6"/>
        <v>480</v>
      </c>
      <c r="I119" s="33">
        <f t="shared" si="7"/>
        <v>0.48</v>
      </c>
      <c r="J119" s="33" t="s">
        <v>44</v>
      </c>
      <c r="K119" s="33" t="s">
        <v>44</v>
      </c>
      <c r="L119" s="34" t="s">
        <v>230</v>
      </c>
      <c r="M119" s="34" t="s">
        <v>228</v>
      </c>
    </row>
    <row r="120" spans="3:13" ht="140.25" customHeight="1" thickBot="1" thickTop="1">
      <c r="C120" s="9">
        <v>115</v>
      </c>
      <c r="D120" s="10" t="s">
        <v>304</v>
      </c>
      <c r="E120" s="11">
        <v>32</v>
      </c>
      <c r="F120" s="6">
        <v>6</v>
      </c>
      <c r="G120" s="2">
        <v>120</v>
      </c>
      <c r="H120" s="2">
        <f t="shared" si="6"/>
        <v>720</v>
      </c>
      <c r="I120" s="2">
        <f t="shared" si="7"/>
        <v>0.72</v>
      </c>
      <c r="J120" s="2" t="s">
        <v>44</v>
      </c>
      <c r="K120" s="2" t="s">
        <v>44</v>
      </c>
      <c r="L120" s="14" t="s">
        <v>231</v>
      </c>
      <c r="M120" s="12" t="s">
        <v>228</v>
      </c>
    </row>
    <row r="121" spans="3:13" ht="147" customHeight="1" thickBot="1" thickTop="1">
      <c r="C121" s="9">
        <v>116</v>
      </c>
      <c r="D121" s="10" t="s">
        <v>304</v>
      </c>
      <c r="E121" s="11">
        <v>30</v>
      </c>
      <c r="F121" s="6">
        <v>5</v>
      </c>
      <c r="G121" s="2">
        <v>120</v>
      </c>
      <c r="H121" s="2">
        <f t="shared" si="6"/>
        <v>600</v>
      </c>
      <c r="I121" s="2">
        <f t="shared" si="7"/>
        <v>0.6</v>
      </c>
      <c r="J121" s="2" t="s">
        <v>44</v>
      </c>
      <c r="K121" s="2" t="s">
        <v>44</v>
      </c>
      <c r="L121" s="12" t="s">
        <v>232</v>
      </c>
      <c r="M121" s="12" t="s">
        <v>228</v>
      </c>
    </row>
    <row r="122" spans="3:13" ht="85.5" customHeight="1" thickBot="1" thickTop="1">
      <c r="C122" s="9">
        <v>117</v>
      </c>
      <c r="D122" s="10" t="s">
        <v>303</v>
      </c>
      <c r="E122" s="11" t="s">
        <v>34</v>
      </c>
      <c r="F122" s="6">
        <v>7</v>
      </c>
      <c r="G122" s="2">
        <v>120</v>
      </c>
      <c r="H122" s="2">
        <f t="shared" si="6"/>
        <v>840</v>
      </c>
      <c r="I122" s="2">
        <f t="shared" si="7"/>
        <v>0.84</v>
      </c>
      <c r="J122" s="2">
        <v>2.2</v>
      </c>
      <c r="K122" s="2">
        <v>2.2</v>
      </c>
      <c r="L122" s="12" t="s">
        <v>233</v>
      </c>
      <c r="M122" s="12" t="s">
        <v>192</v>
      </c>
    </row>
    <row r="123" spans="3:13" ht="129" customHeight="1" thickBot="1" thickTop="1">
      <c r="C123" s="9">
        <v>118</v>
      </c>
      <c r="D123" s="10" t="s">
        <v>303</v>
      </c>
      <c r="E123" s="19" t="s">
        <v>274</v>
      </c>
      <c r="F123" s="6">
        <v>3</v>
      </c>
      <c r="G123" s="2">
        <v>120</v>
      </c>
      <c r="H123" s="2">
        <f t="shared" si="6"/>
        <v>360</v>
      </c>
      <c r="I123" s="2">
        <f t="shared" si="7"/>
        <v>0.36</v>
      </c>
      <c r="J123" s="2">
        <v>2.2</v>
      </c>
      <c r="K123" s="2">
        <v>2.2</v>
      </c>
      <c r="L123" s="12" t="s">
        <v>234</v>
      </c>
      <c r="M123" s="12" t="s">
        <v>192</v>
      </c>
    </row>
    <row r="124" spans="3:13" ht="72.75" customHeight="1" thickBot="1" thickTop="1">
      <c r="C124" s="9">
        <v>119</v>
      </c>
      <c r="D124" s="10" t="s">
        <v>308</v>
      </c>
      <c r="E124" s="11">
        <v>466</v>
      </c>
      <c r="F124" s="6">
        <v>7</v>
      </c>
      <c r="G124" s="2">
        <v>120</v>
      </c>
      <c r="H124" s="2">
        <f t="shared" si="6"/>
        <v>840</v>
      </c>
      <c r="I124" s="2">
        <f t="shared" si="7"/>
        <v>0.84</v>
      </c>
      <c r="J124" s="2">
        <v>2.2</v>
      </c>
      <c r="K124" s="2">
        <v>2.2</v>
      </c>
      <c r="L124" s="12" t="s">
        <v>235</v>
      </c>
      <c r="M124" s="12" t="s">
        <v>236</v>
      </c>
    </row>
    <row r="125" spans="3:13" ht="141" customHeight="1" thickBot="1" thickTop="1">
      <c r="C125" s="9">
        <v>120</v>
      </c>
      <c r="D125" s="10" t="s">
        <v>307</v>
      </c>
      <c r="E125" s="11">
        <v>120</v>
      </c>
      <c r="F125" s="6">
        <v>6</v>
      </c>
      <c r="G125" s="2">
        <v>120</v>
      </c>
      <c r="H125" s="2">
        <f t="shared" si="6"/>
        <v>720</v>
      </c>
      <c r="I125" s="2">
        <f t="shared" si="7"/>
        <v>0.72</v>
      </c>
      <c r="J125" s="2" t="s">
        <v>44</v>
      </c>
      <c r="K125" s="2" t="s">
        <v>44</v>
      </c>
      <c r="L125" s="12" t="s">
        <v>237</v>
      </c>
      <c r="M125" s="12" t="s">
        <v>238</v>
      </c>
    </row>
    <row r="126" spans="3:13" ht="101.25" customHeight="1" thickBot="1" thickTop="1">
      <c r="C126" s="9">
        <v>121</v>
      </c>
      <c r="D126" s="10" t="s">
        <v>306</v>
      </c>
      <c r="E126" s="11">
        <v>298</v>
      </c>
      <c r="F126" s="6">
        <v>6</v>
      </c>
      <c r="G126" s="2">
        <v>120</v>
      </c>
      <c r="H126" s="2">
        <f t="shared" si="6"/>
        <v>720</v>
      </c>
      <c r="I126" s="2">
        <f t="shared" si="7"/>
        <v>0.72</v>
      </c>
      <c r="J126" s="2" t="s">
        <v>44</v>
      </c>
      <c r="K126" s="2" t="s">
        <v>44</v>
      </c>
      <c r="L126" s="12" t="s">
        <v>242</v>
      </c>
      <c r="M126" s="12" t="s">
        <v>239</v>
      </c>
    </row>
    <row r="127" spans="3:13" ht="115.5" customHeight="1" thickBot="1" thickTop="1">
      <c r="C127" s="9">
        <v>122</v>
      </c>
      <c r="D127" s="10" t="s">
        <v>306</v>
      </c>
      <c r="E127" s="11">
        <v>294</v>
      </c>
      <c r="F127" s="6">
        <v>6</v>
      </c>
      <c r="G127" s="2">
        <v>120</v>
      </c>
      <c r="H127" s="2">
        <f t="shared" si="6"/>
        <v>720</v>
      </c>
      <c r="I127" s="2">
        <f t="shared" si="7"/>
        <v>0.72</v>
      </c>
      <c r="J127" s="2" t="s">
        <v>44</v>
      </c>
      <c r="K127" s="2" t="s">
        <v>44</v>
      </c>
      <c r="L127" s="12" t="s">
        <v>243</v>
      </c>
      <c r="M127" s="12" t="s">
        <v>228</v>
      </c>
    </row>
    <row r="128" spans="3:13" ht="162" customHeight="1" thickBot="1" thickTop="1">
      <c r="C128" s="9">
        <v>123</v>
      </c>
      <c r="D128" s="10" t="s">
        <v>305</v>
      </c>
      <c r="E128" s="11">
        <v>216</v>
      </c>
      <c r="F128" s="6">
        <v>6</v>
      </c>
      <c r="G128" s="2">
        <v>120</v>
      </c>
      <c r="H128" s="2">
        <f t="shared" si="6"/>
        <v>720</v>
      </c>
      <c r="I128" s="2">
        <f t="shared" si="7"/>
        <v>0.72</v>
      </c>
      <c r="J128" s="2" t="s">
        <v>44</v>
      </c>
      <c r="K128" s="2" t="s">
        <v>44</v>
      </c>
      <c r="L128" s="12" t="s">
        <v>244</v>
      </c>
      <c r="M128" s="12" t="s">
        <v>182</v>
      </c>
    </row>
    <row r="129" spans="3:13" ht="152.25" customHeight="1" thickBot="1" thickTop="1">
      <c r="C129" s="9">
        <v>124</v>
      </c>
      <c r="D129" s="10" t="s">
        <v>316</v>
      </c>
      <c r="E129" s="11">
        <v>323</v>
      </c>
      <c r="F129" s="6">
        <v>3</v>
      </c>
      <c r="G129" s="2">
        <v>120</v>
      </c>
      <c r="H129" s="2">
        <f t="shared" si="6"/>
        <v>360</v>
      </c>
      <c r="I129" s="2">
        <f t="shared" si="7"/>
        <v>0.36</v>
      </c>
      <c r="J129" s="2" t="s">
        <v>44</v>
      </c>
      <c r="K129" s="2" t="s">
        <v>44</v>
      </c>
      <c r="L129" s="12" t="s">
        <v>245</v>
      </c>
      <c r="M129" s="12" t="s">
        <v>182</v>
      </c>
    </row>
    <row r="130" spans="3:13" ht="134.25" customHeight="1" thickBot="1" thickTop="1">
      <c r="C130" s="9">
        <v>125</v>
      </c>
      <c r="D130" s="15" t="s">
        <v>306</v>
      </c>
      <c r="E130" s="11" t="s">
        <v>35</v>
      </c>
      <c r="F130" s="6">
        <v>5</v>
      </c>
      <c r="G130" s="2">
        <v>120</v>
      </c>
      <c r="H130" s="2">
        <f t="shared" si="6"/>
        <v>600</v>
      </c>
      <c r="I130" s="2">
        <f t="shared" si="7"/>
        <v>0.6</v>
      </c>
      <c r="J130" s="2" t="s">
        <v>44</v>
      </c>
      <c r="K130" s="2" t="s">
        <v>44</v>
      </c>
      <c r="L130" s="12" t="s">
        <v>240</v>
      </c>
      <c r="M130" s="12" t="s">
        <v>241</v>
      </c>
    </row>
    <row r="131" spans="3:13" ht="98.25" customHeight="1" thickBot="1" thickTop="1">
      <c r="C131" s="9">
        <v>126</v>
      </c>
      <c r="D131" s="10" t="s">
        <v>317</v>
      </c>
      <c r="E131" s="11">
        <v>396</v>
      </c>
      <c r="F131" s="6">
        <v>5</v>
      </c>
      <c r="G131" s="2">
        <v>120</v>
      </c>
      <c r="H131" s="2">
        <f t="shared" si="6"/>
        <v>600</v>
      </c>
      <c r="I131" s="2">
        <f t="shared" si="7"/>
        <v>0.6</v>
      </c>
      <c r="J131" s="2">
        <v>2.8</v>
      </c>
      <c r="K131" s="2">
        <v>2.7</v>
      </c>
      <c r="L131" s="12" t="s">
        <v>251</v>
      </c>
      <c r="M131" s="12" t="s">
        <v>186</v>
      </c>
    </row>
    <row r="132" spans="3:13" ht="138.75" customHeight="1" thickBot="1" thickTop="1">
      <c r="C132" s="9">
        <v>127</v>
      </c>
      <c r="D132" s="10" t="s">
        <v>318</v>
      </c>
      <c r="E132" s="11">
        <v>259</v>
      </c>
      <c r="F132" s="6">
        <v>4</v>
      </c>
      <c r="G132" s="2">
        <v>120</v>
      </c>
      <c r="H132" s="2">
        <f>F132*G132</f>
        <v>480</v>
      </c>
      <c r="I132" s="2">
        <f>H132/1000</f>
        <v>0.48</v>
      </c>
      <c r="J132" s="2" t="s">
        <v>44</v>
      </c>
      <c r="K132" s="2" t="s">
        <v>44</v>
      </c>
      <c r="L132" s="14" t="s">
        <v>252</v>
      </c>
      <c r="M132" s="12" t="s">
        <v>228</v>
      </c>
    </row>
    <row r="133" spans="3:13" ht="116.25" customHeight="1" thickBot="1" thickTop="1">
      <c r="C133" s="9">
        <v>128</v>
      </c>
      <c r="D133" s="10" t="s">
        <v>306</v>
      </c>
      <c r="E133" s="11">
        <v>284</v>
      </c>
      <c r="F133" s="6">
        <v>4</v>
      </c>
      <c r="G133" s="2">
        <v>120</v>
      </c>
      <c r="H133" s="2">
        <f>F133*G133</f>
        <v>480</v>
      </c>
      <c r="I133" s="2">
        <f>H133/1000</f>
        <v>0.48</v>
      </c>
      <c r="J133" s="2" t="s">
        <v>44</v>
      </c>
      <c r="K133" s="2" t="s">
        <v>44</v>
      </c>
      <c r="L133" s="12" t="s">
        <v>246</v>
      </c>
      <c r="M133" s="12" t="s">
        <v>91</v>
      </c>
    </row>
    <row r="134" spans="3:13" ht="141" customHeight="1" thickBot="1" thickTop="1">
      <c r="C134" s="9">
        <v>129</v>
      </c>
      <c r="D134" s="10" t="s">
        <v>319</v>
      </c>
      <c r="E134" s="11">
        <v>472</v>
      </c>
      <c r="F134" s="6">
        <v>4</v>
      </c>
      <c r="G134" s="2">
        <v>120</v>
      </c>
      <c r="H134" s="2">
        <f>F134*G134</f>
        <v>480</v>
      </c>
      <c r="I134" s="2">
        <f>H134/1000</f>
        <v>0.48</v>
      </c>
      <c r="J134" s="2" t="s">
        <v>44</v>
      </c>
      <c r="K134" s="2" t="s">
        <v>44</v>
      </c>
      <c r="L134" s="14" t="s">
        <v>253</v>
      </c>
      <c r="M134" s="12" t="s">
        <v>247</v>
      </c>
    </row>
    <row r="135" spans="3:13" ht="98.25" customHeight="1" thickBot="1" thickTop="1">
      <c r="C135" s="9">
        <v>130</v>
      </c>
      <c r="D135" s="22" t="s">
        <v>311</v>
      </c>
      <c r="E135" s="24">
        <v>92</v>
      </c>
      <c r="F135" s="6">
        <v>4</v>
      </c>
      <c r="G135" s="2">
        <v>120</v>
      </c>
      <c r="H135" s="2">
        <f>F135*G135</f>
        <v>480</v>
      </c>
      <c r="I135" s="2">
        <f>H135/1000</f>
        <v>0.48</v>
      </c>
      <c r="J135" s="2">
        <v>2.8</v>
      </c>
      <c r="K135" s="2">
        <v>2.7</v>
      </c>
      <c r="L135" s="12" t="s">
        <v>248</v>
      </c>
      <c r="M135" s="17" t="s">
        <v>249</v>
      </c>
    </row>
    <row r="136" spans="3:13" ht="99" customHeight="1" thickBot="1" thickTop="1">
      <c r="C136" s="9">
        <v>131</v>
      </c>
      <c r="D136" s="23" t="s">
        <v>313</v>
      </c>
      <c r="E136" s="25" t="s">
        <v>39</v>
      </c>
      <c r="F136" s="6">
        <v>4</v>
      </c>
      <c r="G136" s="2">
        <v>120</v>
      </c>
      <c r="H136" s="2">
        <f>F136*G136</f>
        <v>480</v>
      </c>
      <c r="I136" s="2">
        <f>H136/1000</f>
        <v>0.48</v>
      </c>
      <c r="J136" s="2">
        <v>2.2</v>
      </c>
      <c r="K136" s="2">
        <v>2.2</v>
      </c>
      <c r="L136" s="12" t="s">
        <v>250</v>
      </c>
      <c r="M136" s="12" t="s">
        <v>106</v>
      </c>
    </row>
    <row r="137" spans="3:13" ht="87" thickBot="1" thickTop="1">
      <c r="C137" s="4">
        <v>132</v>
      </c>
      <c r="D137" s="4" t="s">
        <v>299</v>
      </c>
      <c r="E137" s="5">
        <v>197</v>
      </c>
      <c r="F137" s="3">
        <v>10</v>
      </c>
      <c r="G137" s="3">
        <v>120</v>
      </c>
      <c r="H137" s="3">
        <f aca="true" t="shared" si="8" ref="H137:H146">F137*G137</f>
        <v>1200</v>
      </c>
      <c r="I137" s="3">
        <f aca="true" t="shared" si="9" ref="I137:I146">H137/1000</f>
        <v>1.2</v>
      </c>
      <c r="J137" s="6">
        <v>2.2</v>
      </c>
      <c r="K137" s="6">
        <v>2.2</v>
      </c>
      <c r="L137" s="7" t="s">
        <v>254</v>
      </c>
      <c r="M137" s="7" t="s">
        <v>265</v>
      </c>
    </row>
    <row r="138" spans="3:13" ht="129.75" thickBot="1" thickTop="1">
      <c r="C138" s="4">
        <v>133</v>
      </c>
      <c r="D138" s="4" t="s">
        <v>312</v>
      </c>
      <c r="E138" s="5">
        <v>1370</v>
      </c>
      <c r="F138" s="3">
        <v>40</v>
      </c>
      <c r="G138" s="3">
        <v>120</v>
      </c>
      <c r="H138" s="3">
        <f t="shared" si="8"/>
        <v>4800</v>
      </c>
      <c r="I138" s="3">
        <f t="shared" si="9"/>
        <v>4.8</v>
      </c>
      <c r="J138" s="6">
        <v>2.9</v>
      </c>
      <c r="K138" s="6">
        <v>2.8</v>
      </c>
      <c r="L138" s="8" t="s">
        <v>266</v>
      </c>
      <c r="M138" s="7" t="s">
        <v>267</v>
      </c>
    </row>
    <row r="139" spans="3:13" ht="101.25" thickBot="1" thickTop="1">
      <c r="C139" s="4">
        <v>134</v>
      </c>
      <c r="D139" s="4" t="s">
        <v>312</v>
      </c>
      <c r="E139" s="5">
        <v>53</v>
      </c>
      <c r="F139" s="3">
        <v>4</v>
      </c>
      <c r="G139" s="3">
        <v>120</v>
      </c>
      <c r="H139" s="3">
        <f t="shared" si="8"/>
        <v>480</v>
      </c>
      <c r="I139" s="3">
        <f t="shared" si="9"/>
        <v>0.48</v>
      </c>
      <c r="J139" s="6" t="s">
        <v>44</v>
      </c>
      <c r="K139" s="6" t="s">
        <v>44</v>
      </c>
      <c r="L139" s="7" t="s">
        <v>259</v>
      </c>
      <c r="M139" s="7" t="s">
        <v>268</v>
      </c>
    </row>
    <row r="140" spans="3:13" ht="87" thickBot="1" thickTop="1">
      <c r="C140" s="4">
        <v>135</v>
      </c>
      <c r="D140" s="4" t="s">
        <v>312</v>
      </c>
      <c r="E140" s="5" t="s">
        <v>37</v>
      </c>
      <c r="F140" s="3">
        <v>6</v>
      </c>
      <c r="G140" s="3">
        <v>120</v>
      </c>
      <c r="H140" s="3">
        <f t="shared" si="8"/>
        <v>720</v>
      </c>
      <c r="I140" s="3">
        <f t="shared" si="9"/>
        <v>0.72</v>
      </c>
      <c r="J140" s="3" t="s">
        <v>44</v>
      </c>
      <c r="K140" s="3" t="s">
        <v>44</v>
      </c>
      <c r="L140" s="7" t="s">
        <v>261</v>
      </c>
      <c r="M140" s="7" t="s">
        <v>268</v>
      </c>
    </row>
    <row r="141" spans="3:13" ht="144" thickBot="1" thickTop="1">
      <c r="C141" s="4">
        <v>136</v>
      </c>
      <c r="D141" s="4" t="s">
        <v>320</v>
      </c>
      <c r="E141" s="5" t="s">
        <v>38</v>
      </c>
      <c r="F141" s="3">
        <v>15</v>
      </c>
      <c r="G141" s="3">
        <v>120</v>
      </c>
      <c r="H141" s="3">
        <f t="shared" si="8"/>
        <v>1800</v>
      </c>
      <c r="I141" s="3">
        <f t="shared" si="9"/>
        <v>1.8</v>
      </c>
      <c r="J141" s="3" t="s">
        <v>44</v>
      </c>
      <c r="K141" s="3" t="s">
        <v>44</v>
      </c>
      <c r="L141" s="7" t="s">
        <v>260</v>
      </c>
      <c r="M141" s="7" t="s">
        <v>269</v>
      </c>
    </row>
    <row r="142" spans="3:13" ht="87" thickBot="1" thickTop="1">
      <c r="C142" s="4">
        <v>137</v>
      </c>
      <c r="D142" s="4" t="s">
        <v>302</v>
      </c>
      <c r="E142" s="5">
        <v>244</v>
      </c>
      <c r="F142" s="3">
        <v>40</v>
      </c>
      <c r="G142" s="3">
        <v>120</v>
      </c>
      <c r="H142" s="3">
        <f t="shared" si="8"/>
        <v>4800</v>
      </c>
      <c r="I142" s="3">
        <f t="shared" si="9"/>
        <v>4.8</v>
      </c>
      <c r="J142" s="3" t="s">
        <v>44</v>
      </c>
      <c r="K142" s="3" t="s">
        <v>44</v>
      </c>
      <c r="L142" s="7" t="s">
        <v>258</v>
      </c>
      <c r="M142" s="7" t="s">
        <v>270</v>
      </c>
    </row>
    <row r="143" spans="3:13" ht="115.5" thickBot="1" thickTop="1">
      <c r="C143" s="4">
        <v>138</v>
      </c>
      <c r="D143" s="4" t="s">
        <v>297</v>
      </c>
      <c r="E143" s="5">
        <v>55</v>
      </c>
      <c r="F143" s="3">
        <v>25</v>
      </c>
      <c r="G143" s="3">
        <v>120</v>
      </c>
      <c r="H143" s="3">
        <f t="shared" si="8"/>
        <v>3000</v>
      </c>
      <c r="I143" s="3">
        <f t="shared" si="9"/>
        <v>3</v>
      </c>
      <c r="J143" s="3" t="s">
        <v>44</v>
      </c>
      <c r="K143" s="3" t="s">
        <v>44</v>
      </c>
      <c r="L143" s="7" t="s">
        <v>256</v>
      </c>
      <c r="M143" s="7" t="s">
        <v>271</v>
      </c>
    </row>
    <row r="144" spans="3:13" ht="72.75" thickBot="1" thickTop="1">
      <c r="C144" s="4">
        <v>139</v>
      </c>
      <c r="D144" s="4" t="s">
        <v>321</v>
      </c>
      <c r="E144" s="27" t="s">
        <v>273</v>
      </c>
      <c r="F144" s="3">
        <v>15</v>
      </c>
      <c r="G144" s="3">
        <v>120</v>
      </c>
      <c r="H144" s="3">
        <f t="shared" si="8"/>
        <v>1800</v>
      </c>
      <c r="I144" s="3">
        <f t="shared" si="9"/>
        <v>1.8</v>
      </c>
      <c r="J144" s="3" t="s">
        <v>44</v>
      </c>
      <c r="K144" s="3" t="s">
        <v>44</v>
      </c>
      <c r="L144" s="7" t="s">
        <v>257</v>
      </c>
      <c r="M144" s="7" t="s">
        <v>268</v>
      </c>
    </row>
    <row r="145" spans="3:13" ht="87" thickBot="1" thickTop="1">
      <c r="C145" s="4">
        <v>140</v>
      </c>
      <c r="D145" s="4" t="s">
        <v>322</v>
      </c>
      <c r="E145" s="5">
        <v>47</v>
      </c>
      <c r="F145" s="3">
        <v>10</v>
      </c>
      <c r="G145" s="3">
        <v>120</v>
      </c>
      <c r="H145" s="3">
        <f t="shared" si="8"/>
        <v>1200</v>
      </c>
      <c r="I145" s="3">
        <f t="shared" si="9"/>
        <v>1.2</v>
      </c>
      <c r="J145" s="6">
        <v>2.7</v>
      </c>
      <c r="K145" s="6">
        <v>2.6</v>
      </c>
      <c r="L145" s="7" t="s">
        <v>255</v>
      </c>
      <c r="M145" s="7" t="s">
        <v>272</v>
      </c>
    </row>
    <row r="146" spans="3:13" ht="115.5" thickBot="1" thickTop="1">
      <c r="C146" s="4">
        <v>141</v>
      </c>
      <c r="D146" s="4" t="s">
        <v>312</v>
      </c>
      <c r="E146" s="5" t="s">
        <v>276</v>
      </c>
      <c r="F146" s="3">
        <v>30</v>
      </c>
      <c r="G146" s="3">
        <v>120</v>
      </c>
      <c r="H146" s="3">
        <f t="shared" si="8"/>
        <v>3600</v>
      </c>
      <c r="I146" s="3">
        <f t="shared" si="9"/>
        <v>3.6</v>
      </c>
      <c r="J146" s="3">
        <v>3.2</v>
      </c>
      <c r="K146" s="3">
        <v>3.1</v>
      </c>
      <c r="L146" s="7" t="s">
        <v>262</v>
      </c>
      <c r="M146" s="7" t="s">
        <v>270</v>
      </c>
    </row>
    <row r="149" spans="6:7" ht="15">
      <c r="F149" s="1"/>
      <c r="G149" s="1"/>
    </row>
    <row r="150" spans="6:7" ht="15">
      <c r="F150" s="1"/>
      <c r="G150" s="1"/>
    </row>
    <row r="151" spans="6:7" ht="15">
      <c r="F151" s="1"/>
      <c r="G151" s="1"/>
    </row>
    <row r="152" spans="6:7" ht="15">
      <c r="F152" s="1"/>
      <c r="G152" s="1"/>
    </row>
  </sheetData>
  <sheetProtection/>
  <mergeCells count="11">
    <mergeCell ref="H3:H5"/>
    <mergeCell ref="F3:F5"/>
    <mergeCell ref="G3:G5"/>
    <mergeCell ref="J3:J5"/>
    <mergeCell ref="K3:K5"/>
    <mergeCell ref="L3:L5"/>
    <mergeCell ref="M3:M5"/>
    <mergeCell ref="C3:C5"/>
    <mergeCell ref="D3:D5"/>
    <mergeCell ref="E3:E5"/>
    <mergeCell ref="I3:I5"/>
  </mergeCells>
  <printOptions/>
  <pageMargins left="0.25" right="0.25" top="0.75" bottom="0.75" header="0.3" footer="0.3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2014-03-05T06:59:15Z</dcterms:modified>
  <cp:category/>
  <cp:version/>
  <cp:contentType/>
  <cp:contentStatus/>
</cp:coreProperties>
</file>